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A46C0915-14DD-4E53-8E2A-0D7AEEC8DD41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目次" sheetId="17" r:id="rId1"/>
    <sheet name="05-01" sheetId="18" r:id="rId2"/>
    <sheet name="05-02" sheetId="19" r:id="rId3"/>
    <sheet name="05-03" sheetId="20" r:id="rId4"/>
    <sheet name="05-04" sheetId="21" r:id="rId5"/>
    <sheet name="05-05" sheetId="22" r:id="rId6"/>
    <sheet name="05-06" sheetId="23" r:id="rId7"/>
  </sheets>
  <definedNames>
    <definedName name="_xlnm.Print_Area" localSheetId="1">'05-01'!$A$1:$N$63</definedName>
    <definedName name="_xlnm.Print_Area" localSheetId="2">'05-02'!$A$1:$T$13</definedName>
    <definedName name="_xlnm.Print_Area" localSheetId="4">'05-04'!$B$1:$N$111</definedName>
    <definedName name="_xlnm.Print_Area" localSheetId="5">'05-05'!$A$1:$N$79</definedName>
    <definedName name="_xlnm.Print_Area" localSheetId="6">'05-06'!$A$1:$F$39</definedName>
    <definedName name="_xlnm.Print_Titles" localSheetId="1">'05-01'!$3:$4</definedName>
    <definedName name="_xlnm.Print_Titles" localSheetId="3">'05-03'!$3:$6</definedName>
    <definedName name="_xlnm.Print_Titles" localSheetId="4">'05-04'!$3:$4</definedName>
    <definedName name="_xlnm.Print_Titles" localSheetId="5">'05-05'!$3:$5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6" i="22" l="1"/>
  <c r="K46" i="22" s="1"/>
  <c r="K45" i="22"/>
  <c r="K44" i="22"/>
  <c r="L5" i="21"/>
  <c r="K5" i="21"/>
  <c r="K64" i="20"/>
  <c r="J64" i="20"/>
  <c r="K63" i="20"/>
  <c r="J63" i="20"/>
  <c r="K62" i="20"/>
  <c r="J62" i="20"/>
  <c r="K61" i="20"/>
  <c r="J61" i="20"/>
  <c r="K60" i="20"/>
  <c r="J60" i="20"/>
  <c r="K59" i="20"/>
  <c r="J59" i="20"/>
  <c r="K58" i="20"/>
  <c r="J58" i="20"/>
  <c r="K57" i="20"/>
  <c r="J57" i="20"/>
  <c r="K56" i="20"/>
  <c r="J56" i="20"/>
  <c r="K55" i="20"/>
  <c r="J55" i="20"/>
  <c r="K54" i="20"/>
  <c r="J54" i="20"/>
  <c r="K53" i="20"/>
  <c r="J53" i="20"/>
  <c r="K51" i="20"/>
  <c r="J51" i="20"/>
  <c r="K50" i="20"/>
  <c r="J50" i="20"/>
  <c r="K49" i="20"/>
  <c r="J49" i="20"/>
  <c r="K48" i="20"/>
  <c r="J48" i="20"/>
  <c r="U47" i="20"/>
  <c r="T47" i="20"/>
  <c r="S47" i="20"/>
  <c r="R47" i="20"/>
  <c r="Q47" i="20"/>
  <c r="P47" i="20"/>
  <c r="O47" i="20"/>
  <c r="N47" i="20"/>
  <c r="M47" i="20"/>
  <c r="L47" i="20"/>
  <c r="J47" i="20" l="1"/>
  <c r="K47" i="20"/>
</calcChain>
</file>

<file path=xl/sharedStrings.xml><?xml version="1.0" encoding="utf-8"?>
<sst xmlns="http://schemas.openxmlformats.org/spreadsheetml/2006/main" count="1298" uniqueCount="471">
  <si>
    <t>産業分類</t>
    <rPh sb="0" eb="2">
      <t>サンギョウ</t>
    </rPh>
    <rPh sb="2" eb="4">
      <t>ブンルイ</t>
    </rPh>
    <phoneticPr fontId="2"/>
  </si>
  <si>
    <t>商店数</t>
    <rPh sb="0" eb="2">
      <t>ショウテン</t>
    </rPh>
    <rPh sb="2" eb="3">
      <t>スウ</t>
    </rPh>
    <phoneticPr fontId="2"/>
  </si>
  <si>
    <t>平成11年</t>
    <rPh sb="0" eb="2">
      <t>ヘイセイ</t>
    </rPh>
    <rPh sb="4" eb="5">
      <t>ネン</t>
    </rPh>
    <phoneticPr fontId="2"/>
  </si>
  <si>
    <t>総　　　　　　数</t>
    <rPh sb="0" eb="1">
      <t>フサ</t>
    </rPh>
    <rPh sb="7" eb="8">
      <t>カズ</t>
    </rPh>
    <phoneticPr fontId="2"/>
  </si>
  <si>
    <t>卸　売　業　計</t>
    <rPh sb="0" eb="1">
      <t>オロシ</t>
    </rPh>
    <rPh sb="2" eb="3">
      <t>バイ</t>
    </rPh>
    <rPh sb="4" eb="5">
      <t>ギョウ</t>
    </rPh>
    <rPh sb="6" eb="7">
      <t>ケイ</t>
    </rPh>
    <phoneticPr fontId="2"/>
  </si>
  <si>
    <t>…</t>
    <phoneticPr fontId="2"/>
  </si>
  <si>
    <t>-</t>
    <phoneticPr fontId="2"/>
  </si>
  <si>
    <t>x</t>
    <phoneticPr fontId="2"/>
  </si>
  <si>
    <t>小　売　業　計</t>
    <rPh sb="0" eb="1">
      <t>ショウ</t>
    </rPh>
    <rPh sb="2" eb="3">
      <t>バイ</t>
    </rPh>
    <rPh sb="4" eb="5">
      <t>ギョウ</t>
    </rPh>
    <rPh sb="6" eb="7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</si>
  <si>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</si>
  <si>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</si>
  <si>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</si>
  <si>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100人
以上</t>
    <rPh sb="3" eb="4">
      <t>ニン</t>
    </rPh>
    <rPh sb="5" eb="7">
      <t>イジョウ</t>
    </rPh>
    <phoneticPr fontId="2"/>
  </si>
  <si>
    <t>50～
99人</t>
    <rPh sb="6" eb="7">
      <t>ニン</t>
    </rPh>
    <phoneticPr fontId="2"/>
  </si>
  <si>
    <t>30～
49人</t>
    <rPh sb="6" eb="7">
      <t>ニン</t>
    </rPh>
    <phoneticPr fontId="2"/>
  </si>
  <si>
    <t>20～
29人</t>
    <rPh sb="6" eb="7">
      <t>ニン</t>
    </rPh>
    <phoneticPr fontId="2"/>
  </si>
  <si>
    <t>10～
19人</t>
    <rPh sb="6" eb="7">
      <t>ニン</t>
    </rPh>
    <phoneticPr fontId="2"/>
  </si>
  <si>
    <t>５～９人</t>
    <rPh sb="3" eb="4">
      <t>ニン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</si>
  <si>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</si>
  <si>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</si>
  <si>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小売</t>
    <rPh sb="0" eb="2">
      <t>コウリ</t>
    </rPh>
    <phoneticPr fontId="2"/>
  </si>
  <si>
    <t>卸売</t>
    <rPh sb="0" eb="2">
      <t>オロシウ</t>
    </rPh>
    <phoneticPr fontId="2"/>
  </si>
  <si>
    <t>従業者規模別</t>
    <rPh sb="0" eb="3">
      <t>ジュウギョウシャ</t>
    </rPh>
    <rPh sb="3" eb="5">
      <t>キボ</t>
    </rPh>
    <rPh sb="5" eb="6">
      <t>ベツ</t>
    </rPh>
    <phoneticPr fontId="2"/>
  </si>
  <si>
    <t>経営組織</t>
    <rPh sb="0" eb="2">
      <t>ケイエイ</t>
    </rPh>
    <rPh sb="2" eb="4">
      <t>ソシキ</t>
    </rPh>
    <phoneticPr fontId="2"/>
  </si>
  <si>
    <t>従業者数（人）</t>
    <rPh sb="0" eb="1">
      <t>ジュウ</t>
    </rPh>
    <rPh sb="1" eb="4">
      <t>ギョウシャスウ</t>
    </rPh>
    <rPh sb="5" eb="6">
      <t>ニン</t>
    </rPh>
    <phoneticPr fontId="2"/>
  </si>
  <si>
    <t>年次</t>
    <rPh sb="0" eb="2">
      <t>ネンジ</t>
    </rPh>
    <phoneticPr fontId="2"/>
  </si>
  <si>
    <t>※平成14年より産業分類が変更</t>
    <rPh sb="1" eb="3">
      <t>ヘイセイ</t>
    </rPh>
    <rPh sb="5" eb="6">
      <t>ネン</t>
    </rPh>
    <rPh sb="8" eb="10">
      <t>サンギョウ</t>
    </rPh>
    <rPh sb="10" eb="12">
      <t>ブンルイ</t>
    </rPh>
    <rPh sb="13" eb="15">
      <t>ヘンコウ</t>
    </rPh>
    <phoneticPr fontId="2"/>
  </si>
  <si>
    <t>公務</t>
    <rPh sb="0" eb="2">
      <t>コウム</t>
    </rPh>
    <phoneticPr fontId="2"/>
  </si>
  <si>
    <t>教育，学習支援業</t>
  </si>
  <si>
    <t>医療，福祉</t>
  </si>
  <si>
    <t>不動産業</t>
    <rPh sb="0" eb="3">
      <t>フドウサン</t>
    </rPh>
    <rPh sb="3" eb="4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</si>
  <si>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</si>
  <si>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</si>
  <si>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</si>
  <si>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</si>
  <si>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鉱業</t>
    <rPh sb="0" eb="2">
      <t>コウギョウ</t>
    </rPh>
    <phoneticPr fontId="2"/>
  </si>
  <si>
    <t>総　　　　　数</t>
    <rPh sb="0" eb="1">
      <t>フサ</t>
    </rPh>
    <rPh sb="6" eb="7">
      <t>カズ</t>
    </rPh>
    <phoneticPr fontId="2"/>
  </si>
  <si>
    <t>サービス業</t>
    <rPh sb="4" eb="5">
      <t>ギョウ</t>
    </rPh>
    <phoneticPr fontId="2"/>
  </si>
  <si>
    <t>卸売・小売業・飲食店</t>
    <rPh sb="0" eb="2">
      <t>オロシウ</t>
    </rPh>
    <rPh sb="3" eb="6">
      <t>コウリギョウ</t>
    </rPh>
    <rPh sb="7" eb="9">
      <t>インショク</t>
    </rPh>
    <rPh sb="9" eb="10">
      <t>テン</t>
    </rPh>
    <phoneticPr fontId="2"/>
  </si>
  <si>
    <t>運輸・通信業</t>
    <rPh sb="0" eb="2">
      <t>ウンユ</t>
    </rPh>
    <rPh sb="3" eb="6">
      <t>ツウシンギョウ</t>
    </rPh>
    <phoneticPr fontId="2"/>
  </si>
  <si>
    <t>うち、
常用雇用者</t>
    <rPh sb="4" eb="6">
      <t>ジョウヨウ</t>
    </rPh>
    <rPh sb="6" eb="9">
      <t>コヨウシャ</t>
    </rPh>
    <phoneticPr fontId="2"/>
  </si>
  <si>
    <t>総数</t>
    <rPh sb="0" eb="2">
      <t>ソウスウ</t>
    </rPh>
    <phoneticPr fontId="2"/>
  </si>
  <si>
    <t>従業者数</t>
    <rPh sb="0" eb="3">
      <t>ジュウギョウシャ</t>
    </rPh>
    <rPh sb="3" eb="4">
      <t>スウ</t>
    </rPh>
    <phoneticPr fontId="2"/>
  </si>
  <si>
    <t>事業所数</t>
    <rPh sb="0" eb="3">
      <t>ジギョウショ</t>
    </rPh>
    <rPh sb="3" eb="4">
      <t>スウ</t>
    </rPh>
    <phoneticPr fontId="2"/>
  </si>
  <si>
    <t>雇用者</t>
    <rPh sb="0" eb="3">
      <t>コヨウシャ</t>
    </rPh>
    <phoneticPr fontId="2"/>
  </si>
  <si>
    <t>家族
従業者</t>
    <rPh sb="0" eb="2">
      <t>カゾク</t>
    </rPh>
    <rPh sb="3" eb="6">
      <t>ジュウギョウシャ</t>
    </rPh>
    <phoneticPr fontId="2"/>
  </si>
  <si>
    <t>個人業主</t>
    <rPh sb="0" eb="2">
      <t>コジン</t>
    </rPh>
    <rPh sb="2" eb="4">
      <t>ギョウシュ</t>
    </rPh>
    <phoneticPr fontId="2"/>
  </si>
  <si>
    <t>5～9人</t>
    <rPh sb="3" eb="4">
      <t>ニン</t>
    </rPh>
    <phoneticPr fontId="2"/>
  </si>
  <si>
    <t>国･公共企業体
地方公共団体</t>
    <rPh sb="0" eb="1">
      <t>クニ</t>
    </rPh>
    <rPh sb="2" eb="4">
      <t>コウキョウ</t>
    </rPh>
    <rPh sb="4" eb="7">
      <t>キギョウタイ</t>
    </rPh>
    <rPh sb="8" eb="10">
      <t>チホウ</t>
    </rPh>
    <rPh sb="10" eb="12">
      <t>コウキョウ</t>
    </rPh>
    <rPh sb="12" eb="14">
      <t>ダンタイ</t>
    </rPh>
    <phoneticPr fontId="2"/>
  </si>
  <si>
    <t>産業大分類</t>
    <rPh sb="0" eb="3">
      <t>サンギョウダイ</t>
    </rPh>
    <rPh sb="3" eb="5">
      <t>ブンルイ</t>
    </rPh>
    <phoneticPr fontId="2"/>
  </si>
  <si>
    <t>94政治・経済・文化団体</t>
    <rPh sb="2" eb="4">
      <t>セイジ</t>
    </rPh>
    <rPh sb="5" eb="7">
      <t>ケイザイ</t>
    </rPh>
    <rPh sb="8" eb="10">
      <t>ブンカ</t>
    </rPh>
    <rPh sb="10" eb="12">
      <t>ダンタイ</t>
    </rPh>
    <phoneticPr fontId="2"/>
  </si>
  <si>
    <t>93宗教</t>
    <rPh sb="2" eb="4">
      <t>シュウキョウ</t>
    </rPh>
    <phoneticPr fontId="2"/>
  </si>
  <si>
    <t>92学術研究機関</t>
    <rPh sb="2" eb="4">
      <t>ガクジュツ</t>
    </rPh>
    <rPh sb="4" eb="6">
      <t>ケンキュウ</t>
    </rPh>
    <rPh sb="6" eb="8">
      <t>キカン</t>
    </rPh>
    <phoneticPr fontId="2"/>
  </si>
  <si>
    <t>91教育</t>
    <rPh sb="2" eb="4">
      <t>キョウイク</t>
    </rPh>
    <phoneticPr fontId="2"/>
  </si>
  <si>
    <t>90社会保険・社会福祉</t>
    <rPh sb="2" eb="4">
      <t>シャカイ</t>
    </rPh>
    <rPh sb="4" eb="6">
      <t>ホケン</t>
    </rPh>
    <rPh sb="7" eb="9">
      <t>シャカイ</t>
    </rPh>
    <rPh sb="9" eb="11">
      <t>フクシ</t>
    </rPh>
    <phoneticPr fontId="2"/>
  </si>
  <si>
    <t>89保健衛生</t>
    <rPh sb="2" eb="4">
      <t>ホケン</t>
    </rPh>
    <rPh sb="4" eb="6">
      <t>エイセイ</t>
    </rPh>
    <phoneticPr fontId="2"/>
  </si>
  <si>
    <t>88医療業</t>
    <rPh sb="2" eb="4">
      <t>イリョウ</t>
    </rPh>
    <rPh sb="4" eb="5">
      <t>ギョウ</t>
    </rPh>
    <phoneticPr fontId="2"/>
  </si>
  <si>
    <t>87廃棄物処理業</t>
    <rPh sb="2" eb="5">
      <t>ハイキブツ</t>
    </rPh>
    <rPh sb="5" eb="7">
      <t>ショリ</t>
    </rPh>
    <rPh sb="7" eb="8">
      <t>ギョウ</t>
    </rPh>
    <phoneticPr fontId="2"/>
  </si>
  <si>
    <t>86その他の事業サービス業</t>
    <rPh sb="4" eb="5">
      <t>タ</t>
    </rPh>
    <rPh sb="6" eb="8">
      <t>ジギョウ</t>
    </rPh>
    <rPh sb="12" eb="13">
      <t>ギョウ</t>
    </rPh>
    <phoneticPr fontId="2"/>
  </si>
  <si>
    <t>85協同組合（他に分類されないもの）</t>
    <rPh sb="2" eb="4">
      <t>キョウドウ</t>
    </rPh>
    <rPh sb="4" eb="6">
      <t>クミアイ</t>
    </rPh>
    <rPh sb="7" eb="8">
      <t>ホカ</t>
    </rPh>
    <rPh sb="9" eb="11">
      <t>ブンルイ</t>
    </rPh>
    <phoneticPr fontId="2"/>
  </si>
  <si>
    <t>84専門サービス業</t>
    <rPh sb="2" eb="4">
      <t>センモン</t>
    </rPh>
    <rPh sb="8" eb="9">
      <t>ギョウ</t>
    </rPh>
    <phoneticPr fontId="2"/>
  </si>
  <si>
    <t>83広告業</t>
    <rPh sb="2" eb="4">
      <t>コウコク</t>
    </rPh>
    <rPh sb="4" eb="5">
      <t>ギョウ</t>
    </rPh>
    <phoneticPr fontId="2"/>
  </si>
  <si>
    <t>82情報サービス・調査業</t>
    <rPh sb="2" eb="4">
      <t>ジョウホウ</t>
    </rPh>
    <rPh sb="9" eb="11">
      <t>チョウサ</t>
    </rPh>
    <rPh sb="11" eb="12">
      <t>ギョウ</t>
    </rPh>
    <phoneticPr fontId="2"/>
  </si>
  <si>
    <t>81放送業</t>
    <rPh sb="2" eb="5">
      <t>ホウソウギョウ</t>
    </rPh>
    <phoneticPr fontId="2"/>
  </si>
  <si>
    <t>80映画・ビデオ制作業</t>
    <rPh sb="2" eb="4">
      <t>エイガ</t>
    </rPh>
    <rPh sb="8" eb="10">
      <t>セイサク</t>
    </rPh>
    <rPh sb="10" eb="11">
      <t>ギョウ</t>
    </rPh>
    <phoneticPr fontId="2"/>
  </si>
  <si>
    <t>79物品賃貸業</t>
    <rPh sb="2" eb="4">
      <t>ブッピン</t>
    </rPh>
    <rPh sb="4" eb="7">
      <t>チンタイギョウ</t>
    </rPh>
    <phoneticPr fontId="2"/>
  </si>
  <si>
    <t>78機械・家具等修理業</t>
    <rPh sb="2" eb="4">
      <t>キカイ</t>
    </rPh>
    <rPh sb="5" eb="7">
      <t>カグ</t>
    </rPh>
    <rPh sb="7" eb="8">
      <t>ナド</t>
    </rPh>
    <rPh sb="8" eb="10">
      <t>シュウリ</t>
    </rPh>
    <rPh sb="10" eb="11">
      <t>ギョウ</t>
    </rPh>
    <phoneticPr fontId="2"/>
  </si>
  <si>
    <t>77自動車整備業</t>
    <rPh sb="2" eb="5">
      <t>ジドウシャ</t>
    </rPh>
    <rPh sb="5" eb="7">
      <t>セイビ</t>
    </rPh>
    <rPh sb="7" eb="8">
      <t>ギョウ</t>
    </rPh>
    <phoneticPr fontId="2"/>
  </si>
  <si>
    <t>76娯楽業（映画・ビデオ制作業を除く）</t>
    <rPh sb="2" eb="5">
      <t>ゴラクギョウ</t>
    </rPh>
    <rPh sb="6" eb="8">
      <t>エイガ</t>
    </rPh>
    <rPh sb="12" eb="14">
      <t>セイサク</t>
    </rPh>
    <rPh sb="14" eb="15">
      <t>ギョウ</t>
    </rPh>
    <rPh sb="16" eb="17">
      <t>ノゾ</t>
    </rPh>
    <phoneticPr fontId="2"/>
  </si>
  <si>
    <t>75旅館・その他の宿泊所</t>
    <rPh sb="2" eb="4">
      <t>リョカン</t>
    </rPh>
    <rPh sb="7" eb="8">
      <t>タ</t>
    </rPh>
    <rPh sb="9" eb="11">
      <t>シュクハク</t>
    </rPh>
    <rPh sb="11" eb="12">
      <t>ジョ</t>
    </rPh>
    <phoneticPr fontId="2"/>
  </si>
  <si>
    <t>74その他の生活関連サービス業</t>
    <rPh sb="4" eb="5">
      <t>タ</t>
    </rPh>
    <rPh sb="6" eb="8">
      <t>セイカツ</t>
    </rPh>
    <rPh sb="8" eb="10">
      <t>カンレン</t>
    </rPh>
    <rPh sb="14" eb="15">
      <t>ギョウ</t>
    </rPh>
    <phoneticPr fontId="2"/>
  </si>
  <si>
    <t>73駐車場業</t>
    <rPh sb="2" eb="4">
      <t>チュウシャ</t>
    </rPh>
    <rPh sb="4" eb="5">
      <t>バ</t>
    </rPh>
    <rPh sb="5" eb="6">
      <t>ギョウ</t>
    </rPh>
    <phoneticPr fontId="2"/>
  </si>
  <si>
    <t>72洗濯・理容・浴場業</t>
    <rPh sb="2" eb="4">
      <t>センタク</t>
    </rPh>
    <rPh sb="5" eb="7">
      <t>リヨウ</t>
    </rPh>
    <rPh sb="8" eb="10">
      <t>ヨクジョウ</t>
    </rPh>
    <rPh sb="10" eb="11">
      <t>ギョウ</t>
    </rPh>
    <phoneticPr fontId="2"/>
  </si>
  <si>
    <t>71不動産賃貸・管理業</t>
    <rPh sb="2" eb="5">
      <t>フドウサン</t>
    </rPh>
    <rPh sb="5" eb="7">
      <t>チンタイ</t>
    </rPh>
    <rPh sb="8" eb="10">
      <t>カンリ</t>
    </rPh>
    <rPh sb="10" eb="11">
      <t>ギョウ</t>
    </rPh>
    <phoneticPr fontId="2"/>
  </si>
  <si>
    <t>69不動産賃貸業・管理業</t>
  </si>
  <si>
    <t>70不動産取引業</t>
    <rPh sb="2" eb="5">
      <t>フドウサン</t>
    </rPh>
    <rPh sb="5" eb="7">
      <t>トリヒキ</t>
    </rPh>
    <rPh sb="7" eb="8">
      <t>ギョウ</t>
    </rPh>
    <phoneticPr fontId="2"/>
  </si>
  <si>
    <t>68不動産取引業</t>
  </si>
  <si>
    <t>69保険業（保険媒介代理業を含む）</t>
    <rPh sb="2" eb="5">
      <t>ホケンギョウ</t>
    </rPh>
    <rPh sb="6" eb="8">
      <t>ホケン</t>
    </rPh>
    <rPh sb="8" eb="10">
      <t>バイカイ</t>
    </rPh>
    <rPh sb="10" eb="12">
      <t>ダイリ</t>
    </rPh>
    <rPh sb="12" eb="13">
      <t>ギョウ</t>
    </rPh>
    <rPh sb="14" eb="15">
      <t>フク</t>
    </rPh>
    <phoneticPr fontId="2"/>
  </si>
  <si>
    <t>68証券業・商品先物取引業</t>
    <rPh sb="2" eb="5">
      <t>ショウケンギョウ</t>
    </rPh>
    <rPh sb="6" eb="8">
      <t>ショウヒン</t>
    </rPh>
    <rPh sb="8" eb="10">
      <t>サキモノ</t>
    </rPh>
    <rPh sb="10" eb="12">
      <t>トリヒキ</t>
    </rPh>
    <rPh sb="12" eb="13">
      <t>ギョウ</t>
    </rPh>
    <phoneticPr fontId="2"/>
  </si>
  <si>
    <t>66貸金業・投資業等非預金信用機関</t>
    <rPh sb="2" eb="4">
      <t>カシキン</t>
    </rPh>
    <rPh sb="4" eb="5">
      <t>ギョウ</t>
    </rPh>
    <rPh sb="6" eb="8">
      <t>トウシ</t>
    </rPh>
    <rPh sb="8" eb="9">
      <t>ギョウ</t>
    </rPh>
    <rPh sb="9" eb="10">
      <t>ナド</t>
    </rPh>
    <rPh sb="10" eb="11">
      <t>ヒ</t>
    </rPh>
    <rPh sb="11" eb="13">
      <t>ヨキン</t>
    </rPh>
    <rPh sb="13" eb="15">
      <t>シンヨウ</t>
    </rPh>
    <rPh sb="15" eb="17">
      <t>キカン</t>
    </rPh>
    <phoneticPr fontId="2"/>
  </si>
  <si>
    <t>63中小企業金融業</t>
    <rPh sb="2" eb="4">
      <t>チュウショウ</t>
    </rPh>
    <rPh sb="4" eb="6">
      <t>キギョウ</t>
    </rPh>
    <rPh sb="6" eb="9">
      <t>キンユウギョウ</t>
    </rPh>
    <phoneticPr fontId="2"/>
  </si>
  <si>
    <t>62銀行・信託業</t>
    <rPh sb="2" eb="4">
      <t>ギンコウ</t>
    </rPh>
    <rPh sb="5" eb="7">
      <t>シンタク</t>
    </rPh>
    <rPh sb="7" eb="8">
      <t>ギョウ</t>
    </rPh>
    <phoneticPr fontId="2"/>
  </si>
  <si>
    <t>金融・保険業</t>
    <rPh sb="0" eb="2">
      <t>キンユウ</t>
    </rPh>
    <rPh sb="3" eb="6">
      <t>ホケンギョウ</t>
    </rPh>
    <phoneticPr fontId="2"/>
  </si>
  <si>
    <t>61その他の飲食店</t>
    <rPh sb="4" eb="5">
      <t>タ</t>
    </rPh>
    <rPh sb="6" eb="8">
      <t>インショク</t>
    </rPh>
    <rPh sb="8" eb="9">
      <t>テン</t>
    </rPh>
    <phoneticPr fontId="2"/>
  </si>
  <si>
    <t>60一般食品店</t>
    <rPh sb="2" eb="4">
      <t>イッパン</t>
    </rPh>
    <rPh sb="4" eb="6">
      <t>ショクヒン</t>
    </rPh>
    <rPh sb="6" eb="7">
      <t>テン</t>
    </rPh>
    <phoneticPr fontId="2"/>
  </si>
  <si>
    <t>59その他の小売業</t>
    <rPh sb="4" eb="5">
      <t>タ</t>
    </rPh>
    <rPh sb="6" eb="9">
      <t>コウリギョウ</t>
    </rPh>
    <phoneticPr fontId="2"/>
  </si>
  <si>
    <t>58家具・じゅう器・家庭用機械器具小売業</t>
    <rPh sb="2" eb="4">
      <t>カグ</t>
    </rPh>
    <rPh sb="8" eb="9">
      <t>キ</t>
    </rPh>
    <rPh sb="10" eb="13">
      <t>カテイヨウ</t>
    </rPh>
    <rPh sb="13" eb="15">
      <t>キカイ</t>
    </rPh>
    <rPh sb="15" eb="17">
      <t>キグ</t>
    </rPh>
    <rPh sb="17" eb="20">
      <t>コウリギョウ</t>
    </rPh>
    <phoneticPr fontId="2"/>
  </si>
  <si>
    <t>57自動車・自転車小売業</t>
    <rPh sb="2" eb="5">
      <t>ジドウシャ</t>
    </rPh>
    <rPh sb="6" eb="9">
      <t>ジテンシャ</t>
    </rPh>
    <rPh sb="9" eb="12">
      <t>コウリギョウ</t>
    </rPh>
    <phoneticPr fontId="2"/>
  </si>
  <si>
    <t>56飲食料品小売業</t>
    <rPh sb="2" eb="4">
      <t>インショク</t>
    </rPh>
    <rPh sb="4" eb="5">
      <t>リョウ</t>
    </rPh>
    <rPh sb="5" eb="6">
      <t>シナ</t>
    </rPh>
    <rPh sb="6" eb="9">
      <t>コウリギョウ</t>
    </rPh>
    <phoneticPr fontId="2"/>
  </si>
  <si>
    <t>55織物・衣服・身の回り品小売業</t>
    <rPh sb="2" eb="4">
      <t>オリモノ</t>
    </rPh>
    <rPh sb="5" eb="7">
      <t>イフク</t>
    </rPh>
    <rPh sb="8" eb="9">
      <t>ミ</t>
    </rPh>
    <rPh sb="10" eb="11">
      <t>マワ</t>
    </rPh>
    <rPh sb="12" eb="13">
      <t>ヒン</t>
    </rPh>
    <rPh sb="13" eb="16">
      <t>コウリギョウ</t>
    </rPh>
    <phoneticPr fontId="2"/>
  </si>
  <si>
    <t>54各種商品卸売業</t>
    <rPh sb="2" eb="4">
      <t>カクシュ</t>
    </rPh>
    <rPh sb="4" eb="6">
      <t>ショウヒン</t>
    </rPh>
    <rPh sb="6" eb="9">
      <t>オロシウリギョウ</t>
    </rPh>
    <phoneticPr fontId="2"/>
  </si>
  <si>
    <t>53その他の卸売業</t>
    <rPh sb="4" eb="5">
      <t>タ</t>
    </rPh>
    <rPh sb="6" eb="9">
      <t>オロシウリギョウ</t>
    </rPh>
    <phoneticPr fontId="2"/>
  </si>
  <si>
    <t>52機械器具卸売業</t>
    <rPh sb="2" eb="4">
      <t>キカイ</t>
    </rPh>
    <rPh sb="4" eb="6">
      <t>キグ</t>
    </rPh>
    <rPh sb="6" eb="9">
      <t>オロシウリギョウ</t>
    </rPh>
    <phoneticPr fontId="2"/>
  </si>
  <si>
    <t>51建築材料・鉱物・金属材料等卸売業</t>
    <rPh sb="2" eb="4">
      <t>ケンチク</t>
    </rPh>
    <rPh sb="4" eb="6">
      <t>ザイリョウ</t>
    </rPh>
    <rPh sb="7" eb="9">
      <t>コウブツ</t>
    </rPh>
    <rPh sb="10" eb="12">
      <t>キンゾク</t>
    </rPh>
    <rPh sb="12" eb="15">
      <t>ザイリョウナド</t>
    </rPh>
    <rPh sb="15" eb="18">
      <t>オロシウリギョウ</t>
    </rPh>
    <phoneticPr fontId="2"/>
  </si>
  <si>
    <t>50飲食料品卸売業</t>
    <rPh sb="2" eb="4">
      <t>インショク</t>
    </rPh>
    <rPh sb="4" eb="5">
      <t>リョウ</t>
    </rPh>
    <rPh sb="5" eb="6">
      <t>シナ</t>
    </rPh>
    <rPh sb="6" eb="9">
      <t>オロシウリギョウ</t>
    </rPh>
    <phoneticPr fontId="2"/>
  </si>
  <si>
    <t>49繊維・衣服等卸売業</t>
    <rPh sb="2" eb="4">
      <t>センイ</t>
    </rPh>
    <rPh sb="5" eb="7">
      <t>イフク</t>
    </rPh>
    <rPh sb="7" eb="8">
      <t>ナド</t>
    </rPh>
    <rPh sb="8" eb="11">
      <t>オロシウリギョウ</t>
    </rPh>
    <phoneticPr fontId="2"/>
  </si>
  <si>
    <t xml:space="preserve">48運輸に附帯するサービス業 </t>
  </si>
  <si>
    <t>48各種商品卸売業</t>
    <rPh sb="2" eb="4">
      <t>カクシュ</t>
    </rPh>
    <rPh sb="4" eb="6">
      <t>ショウヒン</t>
    </rPh>
    <rPh sb="6" eb="9">
      <t>オロシウリギョウ</t>
    </rPh>
    <phoneticPr fontId="2"/>
  </si>
  <si>
    <t xml:space="preserve">47倉庫業 </t>
  </si>
  <si>
    <t xml:space="preserve">44道路貨物運送業 </t>
  </si>
  <si>
    <t>47電気通信業</t>
    <rPh sb="2" eb="4">
      <t>デンキ</t>
    </rPh>
    <rPh sb="4" eb="7">
      <t>ツウシンギョウ</t>
    </rPh>
    <phoneticPr fontId="2"/>
  </si>
  <si>
    <t xml:space="preserve">43道路旅客運送業 </t>
  </si>
  <si>
    <t>46郵便業</t>
    <rPh sb="2" eb="4">
      <t>ユウビン</t>
    </rPh>
    <rPh sb="4" eb="5">
      <t>ギョウ</t>
    </rPh>
    <phoneticPr fontId="2"/>
  </si>
  <si>
    <t xml:space="preserve">42鉄道業 </t>
  </si>
  <si>
    <t>45運輸に附帯するサービス業</t>
    <rPh sb="2" eb="4">
      <t>ウンユ</t>
    </rPh>
    <rPh sb="5" eb="7">
      <t>フタイ</t>
    </rPh>
    <rPh sb="13" eb="14">
      <t>ギョウ</t>
    </rPh>
    <phoneticPr fontId="2"/>
  </si>
  <si>
    <t>44倉庫業</t>
    <rPh sb="2" eb="4">
      <t>ソウコ</t>
    </rPh>
    <rPh sb="4" eb="5">
      <t>ギョウ</t>
    </rPh>
    <phoneticPr fontId="2"/>
  </si>
  <si>
    <t>41映像・音声・文字情報制作業</t>
  </si>
  <si>
    <t>41道路貨物運送業</t>
    <rPh sb="2" eb="4">
      <t>ドウロ</t>
    </rPh>
    <rPh sb="4" eb="6">
      <t>カモツ</t>
    </rPh>
    <rPh sb="6" eb="9">
      <t>ウンソウギョウ</t>
    </rPh>
    <phoneticPr fontId="2"/>
  </si>
  <si>
    <t xml:space="preserve">40インターネット附随サービス業 </t>
  </si>
  <si>
    <t>40道路旅客運送業</t>
    <rPh sb="2" eb="4">
      <t>ドウロ</t>
    </rPh>
    <rPh sb="4" eb="6">
      <t>リョカク</t>
    </rPh>
    <rPh sb="6" eb="9">
      <t>ウンソウギョウ</t>
    </rPh>
    <phoneticPr fontId="2"/>
  </si>
  <si>
    <t xml:space="preserve">39情報サービス業 </t>
  </si>
  <si>
    <t>39鉄道業</t>
    <rPh sb="2" eb="5">
      <t>テツドウギョウ</t>
    </rPh>
    <phoneticPr fontId="2"/>
  </si>
  <si>
    <t xml:space="preserve">38放送業 </t>
  </si>
  <si>
    <t>37通信業</t>
  </si>
  <si>
    <t>38水道業</t>
    <rPh sb="2" eb="5">
      <t>スイドウギョウ</t>
    </rPh>
    <phoneticPr fontId="2"/>
  </si>
  <si>
    <t>37熱供給業</t>
    <rPh sb="2" eb="3">
      <t>ネツ</t>
    </rPh>
    <rPh sb="3" eb="5">
      <t>キョウキュウ</t>
    </rPh>
    <rPh sb="5" eb="6">
      <t>ギョウ</t>
    </rPh>
    <phoneticPr fontId="2"/>
  </si>
  <si>
    <t>35電気業</t>
    <rPh sb="2" eb="4">
      <t>デンキ</t>
    </rPh>
    <rPh sb="4" eb="5">
      <t>ギョウ</t>
    </rPh>
    <phoneticPr fontId="2"/>
  </si>
  <si>
    <t xml:space="preserve">32その他の製造業 </t>
  </si>
  <si>
    <t>34その他の製造業</t>
    <rPh sb="4" eb="5">
      <t>タ</t>
    </rPh>
    <rPh sb="6" eb="9">
      <t>セイゾウギョウ</t>
    </rPh>
    <phoneticPr fontId="2"/>
  </si>
  <si>
    <t>31輸送用機械器具製造業</t>
    <rPh sb="2" eb="5">
      <t>ユソウヨウ</t>
    </rPh>
    <rPh sb="5" eb="7">
      <t>キカイ</t>
    </rPh>
    <rPh sb="7" eb="9">
      <t>キグ</t>
    </rPh>
    <rPh sb="9" eb="12">
      <t>セイゾウギョウ</t>
    </rPh>
    <phoneticPr fontId="2"/>
  </si>
  <si>
    <t>29一般機械器具製造業</t>
    <rPh sb="2" eb="4">
      <t>イッパン</t>
    </rPh>
    <rPh sb="4" eb="6">
      <t>キカイ</t>
    </rPh>
    <rPh sb="6" eb="8">
      <t>キグ</t>
    </rPh>
    <rPh sb="8" eb="11">
      <t>セイゾウギョウ</t>
    </rPh>
    <phoneticPr fontId="2"/>
  </si>
  <si>
    <t>28金属製品製造業</t>
    <rPh sb="2" eb="4">
      <t>キンゾク</t>
    </rPh>
    <rPh sb="4" eb="6">
      <t>セイヒン</t>
    </rPh>
    <rPh sb="6" eb="9">
      <t>セイゾウギョウ</t>
    </rPh>
    <phoneticPr fontId="2"/>
  </si>
  <si>
    <t>27非鉄金属製造業</t>
    <rPh sb="2" eb="3">
      <t>ヒ</t>
    </rPh>
    <rPh sb="3" eb="4">
      <t>テツ</t>
    </rPh>
    <rPh sb="4" eb="6">
      <t>キンゾク</t>
    </rPh>
    <rPh sb="6" eb="9">
      <t>セイゾウギョウ</t>
    </rPh>
    <phoneticPr fontId="2"/>
  </si>
  <si>
    <t>26鉄鋼業</t>
    <rPh sb="2" eb="4">
      <t>テッコウ</t>
    </rPh>
    <rPh sb="4" eb="5">
      <t>ギョウ</t>
    </rPh>
    <phoneticPr fontId="2"/>
  </si>
  <si>
    <t>25窯業・土石製品製造業</t>
    <rPh sb="2" eb="3">
      <t>カマ</t>
    </rPh>
    <rPh sb="3" eb="4">
      <t>ギョウ</t>
    </rPh>
    <rPh sb="5" eb="7">
      <t>ドセキ</t>
    </rPh>
    <rPh sb="7" eb="9">
      <t>セイヒン</t>
    </rPh>
    <rPh sb="9" eb="12">
      <t>セイゾウギョウ</t>
    </rPh>
    <phoneticPr fontId="2"/>
  </si>
  <si>
    <t>23ゴム製品製造業</t>
    <rPh sb="4" eb="6">
      <t>セイヒン</t>
    </rPh>
    <rPh sb="6" eb="9">
      <t>セイゾウギョウ</t>
    </rPh>
    <phoneticPr fontId="2"/>
  </si>
  <si>
    <t>22プラスチック製造業</t>
    <rPh sb="8" eb="11">
      <t>セイゾウギョウ</t>
    </rPh>
    <phoneticPr fontId="2"/>
  </si>
  <si>
    <t>20化学工業</t>
    <rPh sb="2" eb="4">
      <t>カガク</t>
    </rPh>
    <rPh sb="4" eb="6">
      <t>コウギョウ</t>
    </rPh>
    <phoneticPr fontId="2"/>
  </si>
  <si>
    <t>19出版・印刷・同関連業</t>
    <rPh sb="2" eb="4">
      <t>シュッパン</t>
    </rPh>
    <rPh sb="5" eb="7">
      <t>インサツ</t>
    </rPh>
    <rPh sb="8" eb="9">
      <t>ドウ</t>
    </rPh>
    <rPh sb="9" eb="11">
      <t>カンレン</t>
    </rPh>
    <rPh sb="11" eb="12">
      <t>ギョウ</t>
    </rPh>
    <phoneticPr fontId="2"/>
  </si>
  <si>
    <t>18パルプ・紙・紙加工品製造業</t>
    <rPh sb="6" eb="7">
      <t>カミ</t>
    </rPh>
    <rPh sb="8" eb="12">
      <t>カミカコウヒン</t>
    </rPh>
    <rPh sb="12" eb="15">
      <t>セイゾウギョウ</t>
    </rPh>
    <phoneticPr fontId="2"/>
  </si>
  <si>
    <t>17家具・装飾品製造業</t>
    <rPh sb="2" eb="4">
      <t>カグ</t>
    </rPh>
    <rPh sb="5" eb="8">
      <t>ソウショクヒン</t>
    </rPh>
    <rPh sb="8" eb="11">
      <t>セイゾウギョウ</t>
    </rPh>
    <phoneticPr fontId="2"/>
  </si>
  <si>
    <t>16木材・木製品製造業</t>
    <rPh sb="2" eb="4">
      <t>モクザイ</t>
    </rPh>
    <rPh sb="5" eb="8">
      <t>モクセイヒン</t>
    </rPh>
    <rPh sb="8" eb="11">
      <t>セイゾウギョウ</t>
    </rPh>
    <phoneticPr fontId="2"/>
  </si>
  <si>
    <t>15衣服・その他の繊維製品製造業</t>
    <rPh sb="2" eb="4">
      <t>イフク</t>
    </rPh>
    <rPh sb="7" eb="8">
      <t>タ</t>
    </rPh>
    <rPh sb="9" eb="11">
      <t>センイ</t>
    </rPh>
    <rPh sb="11" eb="13">
      <t>セイヒン</t>
    </rPh>
    <rPh sb="13" eb="16">
      <t>セイゾウギョウ</t>
    </rPh>
    <phoneticPr fontId="2"/>
  </si>
  <si>
    <t>11繊維工業</t>
  </si>
  <si>
    <t>13飲料・飼料・たばこ製造業</t>
    <rPh sb="2" eb="4">
      <t>インリョウ</t>
    </rPh>
    <rPh sb="5" eb="7">
      <t>シリョウ</t>
    </rPh>
    <rPh sb="11" eb="14">
      <t>セイゾウギョウ</t>
    </rPh>
    <phoneticPr fontId="2"/>
  </si>
  <si>
    <t xml:space="preserve">10飲料・たばこ・飼料製造業 </t>
  </si>
  <si>
    <t>12食料品製造業</t>
    <rPh sb="2" eb="5">
      <t>ショクリョウヒン</t>
    </rPh>
    <rPh sb="5" eb="8">
      <t>セイゾウギョウ</t>
    </rPh>
    <phoneticPr fontId="2"/>
  </si>
  <si>
    <t xml:space="preserve">09食料品製造業 </t>
  </si>
  <si>
    <t>11設備工事業</t>
    <rPh sb="2" eb="4">
      <t>セツビ</t>
    </rPh>
    <rPh sb="4" eb="6">
      <t>コウジ</t>
    </rPh>
    <rPh sb="6" eb="7">
      <t>ギョウ</t>
    </rPh>
    <phoneticPr fontId="2"/>
  </si>
  <si>
    <t>08設備工事業</t>
  </si>
  <si>
    <t>10職別工事業</t>
    <rPh sb="2" eb="3">
      <t>ショク</t>
    </rPh>
    <rPh sb="3" eb="4">
      <t>ベツ</t>
    </rPh>
    <rPh sb="4" eb="5">
      <t>コウ</t>
    </rPh>
    <rPh sb="5" eb="7">
      <t>ジギョウ</t>
    </rPh>
    <phoneticPr fontId="2"/>
  </si>
  <si>
    <t>07職別工事業(設備工事業を除く)</t>
  </si>
  <si>
    <t>09総合工事業</t>
    <rPh sb="2" eb="4">
      <t>ソウゴウ</t>
    </rPh>
    <rPh sb="4" eb="5">
      <t>コウ</t>
    </rPh>
    <rPh sb="5" eb="7">
      <t>ジギョウ</t>
    </rPh>
    <phoneticPr fontId="2"/>
  </si>
  <si>
    <t xml:space="preserve">06総合工事業 </t>
  </si>
  <si>
    <t>08非金属工業</t>
    <rPh sb="2" eb="5">
      <t>ヒキンゾク</t>
    </rPh>
    <rPh sb="5" eb="7">
      <t>コウギョウ</t>
    </rPh>
    <phoneticPr fontId="2"/>
  </si>
  <si>
    <t xml:space="preserve">05鉱業 </t>
  </si>
  <si>
    <t>04水産養殖業</t>
    <rPh sb="2" eb="4">
      <t>スイサン</t>
    </rPh>
    <rPh sb="4" eb="7">
      <t>ヨウショクギョウ</t>
    </rPh>
    <phoneticPr fontId="2"/>
  </si>
  <si>
    <t>03漁業</t>
  </si>
  <si>
    <t>漁業</t>
    <rPh sb="0" eb="2">
      <t>ギョギョウ</t>
    </rPh>
    <phoneticPr fontId="2"/>
  </si>
  <si>
    <t>林業</t>
    <rPh sb="0" eb="2">
      <t>リンギョウ</t>
    </rPh>
    <phoneticPr fontId="2"/>
  </si>
  <si>
    <t xml:space="preserve">01農業 </t>
  </si>
  <si>
    <t>01農業</t>
    <rPh sb="2" eb="4">
      <t>ノウギョウ</t>
    </rPh>
    <phoneticPr fontId="2"/>
  </si>
  <si>
    <t>農業</t>
    <rPh sb="0" eb="2">
      <t>ノウギョウ</t>
    </rPh>
    <phoneticPr fontId="2"/>
  </si>
  <si>
    <t>Ａ～Ｑ　全産業</t>
    <rPh sb="4" eb="7">
      <t>ゼンサンギョウ</t>
    </rPh>
    <phoneticPr fontId="2"/>
  </si>
  <si>
    <t>Ａ～Ｌ　全産業（Ｍ公務を除く）</t>
    <rPh sb="4" eb="7">
      <t>ゼンサンギョウ</t>
    </rPh>
    <rPh sb="9" eb="11">
      <t>コウム</t>
    </rPh>
    <rPh sb="12" eb="13">
      <t>ノゾ</t>
    </rPh>
    <phoneticPr fontId="2"/>
  </si>
  <si>
    <t>産業分類</t>
    <phoneticPr fontId="2"/>
  </si>
  <si>
    <t>平成13年</t>
    <rPh sb="0" eb="2">
      <t>ヘイセイ</t>
    </rPh>
    <rPh sb="4" eb="5">
      <t>ネン</t>
    </rPh>
    <phoneticPr fontId="2"/>
  </si>
  <si>
    <t>32　その他</t>
    <rPh sb="5" eb="6">
      <t>タ</t>
    </rPh>
    <phoneticPr fontId="2"/>
  </si>
  <si>
    <t>20</t>
  </si>
  <si>
    <t>19</t>
  </si>
  <si>
    <t>18</t>
  </si>
  <si>
    <t>元年</t>
    <rPh sb="0" eb="2">
      <t>ガンネン</t>
    </rPh>
    <phoneticPr fontId="2"/>
  </si>
  <si>
    <t>平　成　</t>
    <phoneticPr fontId="2"/>
  </si>
  <si>
    <t>昭和</t>
    <rPh sb="0" eb="2">
      <t>ショウワ</t>
    </rPh>
    <phoneticPr fontId="2"/>
  </si>
  <si>
    <t>常用労働者</t>
    <rPh sb="0" eb="2">
      <t>ジョウヨウ</t>
    </rPh>
    <rPh sb="2" eb="4">
      <t>ロウドウ</t>
    </rPh>
    <rPh sb="4" eb="5">
      <t>シャ</t>
    </rPh>
    <phoneticPr fontId="2"/>
  </si>
  <si>
    <t>年次
産業区分</t>
    <rPh sb="0" eb="2">
      <t>ネンジ</t>
    </rPh>
    <rPh sb="3" eb="5">
      <t>サンギョウ</t>
    </rPh>
    <rPh sb="5" eb="7">
      <t>クブン</t>
    </rPh>
    <phoneticPr fontId="2"/>
  </si>
  <si>
    <t>300人以上</t>
    <rPh sb="3" eb="6">
      <t>ニンイジョウ</t>
    </rPh>
    <phoneticPr fontId="2"/>
  </si>
  <si>
    <t>200人～299人</t>
    <rPh sb="3" eb="4">
      <t>ニン</t>
    </rPh>
    <rPh sb="8" eb="9">
      <t>ニン</t>
    </rPh>
    <phoneticPr fontId="2"/>
  </si>
  <si>
    <t>100人～199人</t>
    <rPh sb="3" eb="4">
      <t>ニン</t>
    </rPh>
    <rPh sb="8" eb="9">
      <t>ニン</t>
    </rPh>
    <phoneticPr fontId="2"/>
  </si>
  <si>
    <t>50人～99人</t>
    <rPh sb="2" eb="3">
      <t>ニン</t>
    </rPh>
    <rPh sb="6" eb="7">
      <t>ニン</t>
    </rPh>
    <phoneticPr fontId="2"/>
  </si>
  <si>
    <t>30人～49人</t>
    <rPh sb="2" eb="3">
      <t>ニン</t>
    </rPh>
    <rPh sb="6" eb="7">
      <t>ニン</t>
    </rPh>
    <phoneticPr fontId="2"/>
  </si>
  <si>
    <t>20人～29人</t>
    <rPh sb="2" eb="3">
      <t>ニン</t>
    </rPh>
    <rPh sb="6" eb="7">
      <t>ニン</t>
    </rPh>
    <phoneticPr fontId="2"/>
  </si>
  <si>
    <t>10人～19人</t>
    <rPh sb="2" eb="3">
      <t>ニン</t>
    </rPh>
    <rPh sb="6" eb="7">
      <t>ニン</t>
    </rPh>
    <phoneticPr fontId="2"/>
  </si>
  <si>
    <t>４人～９人</t>
    <rPh sb="1" eb="2">
      <t>ニン</t>
    </rPh>
    <rPh sb="4" eb="5">
      <t>ニン</t>
    </rPh>
    <phoneticPr fontId="2"/>
  </si>
  <si>
    <t>区分</t>
    <rPh sb="0" eb="2">
      <t>クブン</t>
    </rPh>
    <phoneticPr fontId="2"/>
  </si>
  <si>
    <t>民営</t>
    <phoneticPr fontId="2"/>
  </si>
  <si>
    <t>※平成21年は経済センサス基礎調査より引用。産業分類は異なる。</t>
    <rPh sb="1" eb="3">
      <t>ヘイセイ</t>
    </rPh>
    <rPh sb="5" eb="6">
      <t>ネン</t>
    </rPh>
    <rPh sb="7" eb="9">
      <t>ケイザイ</t>
    </rPh>
    <rPh sb="13" eb="15">
      <t>キソ</t>
    </rPh>
    <rPh sb="15" eb="17">
      <t>チョウサ</t>
    </rPh>
    <rPh sb="19" eb="21">
      <t>インヨウ</t>
    </rPh>
    <rPh sb="22" eb="24">
      <t>サンギョウ</t>
    </rPh>
    <rPh sb="24" eb="26">
      <t>ブンルイ</t>
    </rPh>
    <rPh sb="27" eb="28">
      <t>コト</t>
    </rPh>
    <phoneticPr fontId="2"/>
  </si>
  <si>
    <t>Ａ</t>
    <phoneticPr fontId="2"/>
  </si>
  <si>
    <t>Ｂ</t>
    <phoneticPr fontId="2"/>
  </si>
  <si>
    <t>Ｃ</t>
    <phoneticPr fontId="2"/>
  </si>
  <si>
    <t>漁業</t>
    <phoneticPr fontId="2"/>
  </si>
  <si>
    <t>03漁業</t>
    <phoneticPr fontId="2"/>
  </si>
  <si>
    <t>Ｄ</t>
    <phoneticPr fontId="2"/>
  </si>
  <si>
    <t>鉱業</t>
    <phoneticPr fontId="2"/>
  </si>
  <si>
    <t>Ｅ</t>
    <phoneticPr fontId="2"/>
  </si>
  <si>
    <t>建設業</t>
    <phoneticPr fontId="2"/>
  </si>
  <si>
    <t>Ｆ</t>
    <phoneticPr fontId="2"/>
  </si>
  <si>
    <t>製造業</t>
    <phoneticPr fontId="2"/>
  </si>
  <si>
    <t>Ｇ</t>
    <phoneticPr fontId="2"/>
  </si>
  <si>
    <t>電気・ガス・熱供給・水道業</t>
    <phoneticPr fontId="2"/>
  </si>
  <si>
    <t>情報通信業</t>
    <phoneticPr fontId="2"/>
  </si>
  <si>
    <t>Ｈ</t>
    <phoneticPr fontId="2"/>
  </si>
  <si>
    <t>Ｉ</t>
    <phoneticPr fontId="2"/>
  </si>
  <si>
    <t>Ｋ</t>
    <phoneticPr fontId="2"/>
  </si>
  <si>
    <t>Ｊ</t>
    <phoneticPr fontId="2"/>
  </si>
  <si>
    <t>67補助的金融業・金融附帯業</t>
    <phoneticPr fontId="2"/>
  </si>
  <si>
    <t>Ｌ</t>
    <phoneticPr fontId="2"/>
  </si>
  <si>
    <t>Ｍ</t>
    <phoneticPr fontId="2"/>
  </si>
  <si>
    <t>Ｎ</t>
    <phoneticPr fontId="2"/>
  </si>
  <si>
    <t>医療，福祉</t>
    <phoneticPr fontId="2"/>
  </si>
  <si>
    <t>教育，学習支援業</t>
    <phoneticPr fontId="2"/>
  </si>
  <si>
    <t>18  プラスチック製品</t>
    <rPh sb="10" eb="12">
      <t>セイヒン</t>
    </rPh>
    <phoneticPr fontId="2"/>
  </si>
  <si>
    <t>21  窯業・土石製品</t>
    <rPh sb="4" eb="5">
      <t>カマ</t>
    </rPh>
    <rPh sb="5" eb="6">
      <t>ギョウ</t>
    </rPh>
    <rPh sb="7" eb="9">
      <t>ドセキ</t>
    </rPh>
    <rPh sb="9" eb="11">
      <t>セイヒン</t>
    </rPh>
    <phoneticPr fontId="2"/>
  </si>
  <si>
    <t>22  鉄鋼業</t>
    <rPh sb="4" eb="6">
      <t>テッコウ</t>
    </rPh>
    <rPh sb="6" eb="7">
      <t>ギョウ</t>
    </rPh>
    <phoneticPr fontId="2"/>
  </si>
  <si>
    <t>23  非鉄金属</t>
    <rPh sb="4" eb="6">
      <t>ヒテツ</t>
    </rPh>
    <rPh sb="6" eb="8">
      <t>キンゾク</t>
    </rPh>
    <phoneticPr fontId="2"/>
  </si>
  <si>
    <t>24  金属製品</t>
    <rPh sb="4" eb="6">
      <t>キンゾク</t>
    </rPh>
    <rPh sb="6" eb="8">
      <t>セイヒン</t>
    </rPh>
    <phoneticPr fontId="2"/>
  </si>
  <si>
    <t>25  はん用機械器具</t>
    <rPh sb="6" eb="7">
      <t>ヨウ</t>
    </rPh>
    <rPh sb="7" eb="9">
      <t>キカイ</t>
    </rPh>
    <rPh sb="9" eb="11">
      <t>キグ</t>
    </rPh>
    <phoneticPr fontId="2"/>
  </si>
  <si>
    <t>26  生産用機械器具</t>
    <rPh sb="4" eb="6">
      <t>セイサン</t>
    </rPh>
    <rPh sb="6" eb="7">
      <t>ヨウ</t>
    </rPh>
    <rPh sb="7" eb="9">
      <t>キカイ</t>
    </rPh>
    <rPh sb="9" eb="11">
      <t>キグ</t>
    </rPh>
    <phoneticPr fontId="2"/>
  </si>
  <si>
    <t>29  電気機械器具</t>
    <rPh sb="4" eb="6">
      <t>デンキ</t>
    </rPh>
    <rPh sb="6" eb="8">
      <t>キカイ</t>
    </rPh>
    <rPh sb="8" eb="10">
      <t>キグ</t>
    </rPh>
    <phoneticPr fontId="2"/>
  </si>
  <si>
    <t>30  情報通信機械器具</t>
    <rPh sb="4" eb="6">
      <t>ジョウホウ</t>
    </rPh>
    <rPh sb="6" eb="8">
      <t>ツウシン</t>
    </rPh>
    <rPh sb="8" eb="10">
      <t>キカイ</t>
    </rPh>
    <rPh sb="10" eb="12">
      <t>キグ</t>
    </rPh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</si>
  <si>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</si>
  <si>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</si>
  <si>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</si>
  <si>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</si>
  <si>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</si>
  <si>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</si>
  <si>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</si>
  <si>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</si>
  <si>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</si>
  <si>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</si>
  <si>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21</t>
    <phoneticPr fontId="2"/>
  </si>
  <si>
    <t>事業
所数</t>
    <rPh sb="0" eb="2">
      <t>ジギョウ</t>
    </rPh>
    <rPh sb="3" eb="4">
      <t>トコロ</t>
    </rPh>
    <rPh sb="4" eb="5">
      <t>スウ</t>
    </rPh>
    <phoneticPr fontId="2"/>
  </si>
  <si>
    <t>個人業主
および
家族従業者数</t>
    <rPh sb="0" eb="2">
      <t>コジン</t>
    </rPh>
    <rPh sb="2" eb="4">
      <t>ギョウシュ</t>
    </rPh>
    <rPh sb="9" eb="11">
      <t>カゾク</t>
    </rPh>
    <rPh sb="11" eb="14">
      <t>ジュウギョウシャ</t>
    </rPh>
    <rPh sb="14" eb="15">
      <t>スウ</t>
    </rPh>
    <phoneticPr fontId="2"/>
  </si>
  <si>
    <t>複合サービス事業</t>
    <phoneticPr fontId="2"/>
  </si>
  <si>
    <t>28　電子部品・デバイス</t>
    <rPh sb="3" eb="5">
      <t>デンシ</t>
    </rPh>
    <rPh sb="5" eb="7">
      <t>ブヒン</t>
    </rPh>
    <phoneticPr fontId="2"/>
  </si>
  <si>
    <t xml:space="preserve">- </t>
  </si>
  <si>
    <t>生活関連サービス業、娯楽業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"/>
  </si>
  <si>
    <t>総数
（人）</t>
    <rPh sb="0" eb="2">
      <t>ソウスウ</t>
    </rPh>
    <rPh sb="4" eb="5">
      <t>ニン</t>
    </rPh>
    <phoneticPr fontId="2"/>
  </si>
  <si>
    <t>現金給与
総額
（万円）</t>
    <rPh sb="0" eb="2">
      <t>ゲンキン</t>
    </rPh>
    <rPh sb="2" eb="4">
      <t>キュウヨ</t>
    </rPh>
    <rPh sb="5" eb="7">
      <t>ソウガク</t>
    </rPh>
    <rPh sb="9" eb="10">
      <t>マン</t>
    </rPh>
    <rPh sb="10" eb="11">
      <t>エン</t>
    </rPh>
    <phoneticPr fontId="2"/>
  </si>
  <si>
    <t>原材料
使用額等
（万円）</t>
    <rPh sb="0" eb="3">
      <t>ゲンザイリョウ</t>
    </rPh>
    <rPh sb="4" eb="6">
      <t>シヨウ</t>
    </rPh>
    <rPh sb="6" eb="7">
      <t>ガク</t>
    </rPh>
    <rPh sb="7" eb="8">
      <t>ナド</t>
    </rPh>
    <rPh sb="10" eb="11">
      <t>マン</t>
    </rPh>
    <rPh sb="11" eb="12">
      <t>エン</t>
    </rPh>
    <phoneticPr fontId="2"/>
  </si>
  <si>
    <t>総額
（万円）</t>
    <rPh sb="0" eb="2">
      <t>ソウガク</t>
    </rPh>
    <rPh sb="4" eb="5">
      <t>マン</t>
    </rPh>
    <rPh sb="5" eb="6">
      <t>エン</t>
    </rPh>
    <phoneticPr fontId="2"/>
  </si>
  <si>
    <t>製造品
出荷額
（万円）</t>
    <rPh sb="0" eb="3">
      <t>セイゾウヒン</t>
    </rPh>
    <rPh sb="4" eb="6">
      <t>シュッカ</t>
    </rPh>
    <rPh sb="6" eb="7">
      <t>ガク</t>
    </rPh>
    <rPh sb="9" eb="10">
      <t>マン</t>
    </rPh>
    <rPh sb="10" eb="11">
      <t>エン</t>
    </rPh>
    <phoneticPr fontId="2"/>
  </si>
  <si>
    <t>加工賃
収入額
（万円）</t>
    <rPh sb="0" eb="3">
      <t>カコウチン</t>
    </rPh>
    <rPh sb="4" eb="6">
      <t>シュウニュウ</t>
    </rPh>
    <rPh sb="6" eb="7">
      <t>ガク</t>
    </rPh>
    <rPh sb="9" eb="10">
      <t>マン</t>
    </rPh>
    <rPh sb="10" eb="11">
      <t>エン</t>
    </rPh>
    <phoneticPr fontId="2"/>
  </si>
  <si>
    <t>修理料その他
の収入額
（万円）</t>
    <rPh sb="0" eb="2">
      <t>シュウリ</t>
    </rPh>
    <rPh sb="2" eb="3">
      <t>リョウ</t>
    </rPh>
    <rPh sb="5" eb="6">
      <t>タ</t>
    </rPh>
    <rPh sb="8" eb="10">
      <t>シュウニュウ</t>
    </rPh>
    <rPh sb="10" eb="11">
      <t>ガク</t>
    </rPh>
    <rPh sb="13" eb="14">
      <t>マン</t>
    </rPh>
    <rPh sb="14" eb="15">
      <t>エン</t>
    </rPh>
    <phoneticPr fontId="2"/>
  </si>
  <si>
    <t>22</t>
  </si>
  <si>
    <t>平　　成　　24 　年</t>
    <rPh sb="0" eb="1">
      <t>ヒラ</t>
    </rPh>
    <rPh sb="3" eb="4">
      <t>シゲル</t>
    </rPh>
    <rPh sb="10" eb="11">
      <t>ネン</t>
    </rPh>
    <phoneticPr fontId="2"/>
  </si>
  <si>
    <t>-</t>
  </si>
  <si>
    <t>02林業</t>
    <phoneticPr fontId="2"/>
  </si>
  <si>
    <r>
      <t>12木材・木製品製造業</t>
    </r>
    <r>
      <rPr>
        <sz val="9"/>
        <rFont val="ＭＳ ゴシック"/>
        <family val="3"/>
        <charset val="128"/>
      </rPr>
      <t>（家具を除く）</t>
    </r>
    <r>
      <rPr>
        <sz val="11"/>
        <rFont val="ＭＳ ゴシック"/>
        <family val="3"/>
        <charset val="128"/>
      </rPr>
      <t xml:space="preserve">  </t>
    </r>
    <phoneticPr fontId="2"/>
  </si>
  <si>
    <t xml:space="preserve">13家具・装備品製造業 </t>
    <phoneticPr fontId="2"/>
  </si>
  <si>
    <t xml:space="preserve">14パルプ・紙・紙加工品製造業 </t>
    <phoneticPr fontId="2"/>
  </si>
  <si>
    <t xml:space="preserve">15印刷・同関連業 </t>
    <phoneticPr fontId="2"/>
  </si>
  <si>
    <t xml:space="preserve">16化学工業 </t>
    <phoneticPr fontId="2"/>
  </si>
  <si>
    <t>20なめし革・同製品・毛皮製造業</t>
    <rPh sb="5" eb="6">
      <t>カワ</t>
    </rPh>
    <rPh sb="7" eb="8">
      <t>ドウ</t>
    </rPh>
    <rPh sb="8" eb="10">
      <t>セイヒン</t>
    </rPh>
    <rPh sb="11" eb="13">
      <t>ケガワ</t>
    </rPh>
    <rPh sb="13" eb="16">
      <t>セイゾウギョウ</t>
    </rPh>
    <phoneticPr fontId="2"/>
  </si>
  <si>
    <t xml:space="preserve">18プラスチック製品製造業 </t>
  </si>
  <si>
    <t xml:space="preserve">21窯業・土石製品製造業 </t>
    <phoneticPr fontId="2"/>
  </si>
  <si>
    <t xml:space="preserve">22鉄鋼業 </t>
    <phoneticPr fontId="2"/>
  </si>
  <si>
    <t>23非鉄金属製造業</t>
    <phoneticPr fontId="2"/>
  </si>
  <si>
    <t xml:space="preserve">24金属製品製造業 </t>
    <phoneticPr fontId="2"/>
  </si>
  <si>
    <t xml:space="preserve">25はん用機械器具製造業 </t>
    <rPh sb="4" eb="5">
      <t>ヨウ</t>
    </rPh>
    <phoneticPr fontId="2"/>
  </si>
  <si>
    <t>26生産用機械器具製造業</t>
    <rPh sb="2" eb="4">
      <t>セイサン</t>
    </rPh>
    <rPh sb="4" eb="5">
      <t>ヨウ</t>
    </rPh>
    <phoneticPr fontId="2"/>
  </si>
  <si>
    <t>27業務用機械器具製造業</t>
    <rPh sb="2" eb="4">
      <t>ギョウム</t>
    </rPh>
    <rPh sb="4" eb="5">
      <t>ヨウ</t>
    </rPh>
    <phoneticPr fontId="2"/>
  </si>
  <si>
    <r>
      <rPr>
        <sz val="11"/>
        <rFont val="ＭＳ ゴシック"/>
        <family val="3"/>
        <charset val="128"/>
      </rPr>
      <t>28</t>
    </r>
    <r>
      <rPr>
        <sz val="9"/>
        <rFont val="ＭＳ ゴシック"/>
        <family val="3"/>
        <charset val="128"/>
      </rPr>
      <t xml:space="preserve">電子部品・デバイス・電子回路製造業  </t>
    </r>
    <rPh sb="12" eb="14">
      <t>デンシ</t>
    </rPh>
    <rPh sb="14" eb="16">
      <t>カイロ</t>
    </rPh>
    <phoneticPr fontId="2"/>
  </si>
  <si>
    <t xml:space="preserve">29電気機械器具製造業 </t>
    <phoneticPr fontId="2"/>
  </si>
  <si>
    <t xml:space="preserve">30情報通信機械器具製造業  </t>
    <phoneticPr fontId="2"/>
  </si>
  <si>
    <t xml:space="preserve">31輸送用機械器具製造業 </t>
    <phoneticPr fontId="2"/>
  </si>
  <si>
    <t xml:space="preserve">33電気業 </t>
    <rPh sb="2" eb="4">
      <t>デンキ</t>
    </rPh>
    <phoneticPr fontId="2"/>
  </si>
  <si>
    <t xml:space="preserve">49郵便業（信書便事業含む） </t>
    <rPh sb="2" eb="4">
      <t>ユウビン</t>
    </rPh>
    <rPh sb="6" eb="8">
      <t>シンショ</t>
    </rPh>
    <rPh sb="8" eb="9">
      <t>ビン</t>
    </rPh>
    <rPh sb="9" eb="11">
      <t>ジギョウ</t>
    </rPh>
    <rPh sb="11" eb="12">
      <t>フク</t>
    </rPh>
    <phoneticPr fontId="2"/>
  </si>
  <si>
    <t>卸売業，小売業</t>
    <rPh sb="2" eb="3">
      <t>ギョウ</t>
    </rPh>
    <phoneticPr fontId="2"/>
  </si>
  <si>
    <t>運輸業，郵便業</t>
    <rPh sb="4" eb="6">
      <t>ユウビン</t>
    </rPh>
    <rPh sb="6" eb="7">
      <t>ギョウ</t>
    </rPh>
    <phoneticPr fontId="2"/>
  </si>
  <si>
    <t>農業，林業</t>
    <rPh sb="3" eb="5">
      <t>リンギョウ</t>
    </rPh>
    <phoneticPr fontId="2"/>
  </si>
  <si>
    <t>50各種商品卸売業</t>
    <rPh sb="2" eb="4">
      <t>カクシュ</t>
    </rPh>
    <rPh sb="4" eb="6">
      <t>ショウヒン</t>
    </rPh>
    <rPh sb="6" eb="8">
      <t>オロシウリ</t>
    </rPh>
    <rPh sb="8" eb="9">
      <t>ギョウ</t>
    </rPh>
    <phoneticPr fontId="2"/>
  </si>
  <si>
    <t xml:space="preserve">51繊維・衣服等卸売業 </t>
    <phoneticPr fontId="2"/>
  </si>
  <si>
    <t xml:space="preserve">52飲食料品卸売業　 </t>
    <phoneticPr fontId="2"/>
  </si>
  <si>
    <r>
      <rPr>
        <sz val="11"/>
        <rFont val="ＭＳ ゴシック"/>
        <family val="3"/>
        <charset val="128"/>
      </rPr>
      <t>53</t>
    </r>
    <r>
      <rPr>
        <sz val="10"/>
        <rFont val="ＭＳ ゴシック"/>
        <family val="3"/>
        <charset val="128"/>
      </rPr>
      <t xml:space="preserve">建築材料，鉱物･金属材料等卸売業 </t>
    </r>
    <phoneticPr fontId="2"/>
  </si>
  <si>
    <t xml:space="preserve">54機械器具卸売業 </t>
    <phoneticPr fontId="2"/>
  </si>
  <si>
    <t xml:space="preserve">55その他の卸売業 </t>
    <phoneticPr fontId="2"/>
  </si>
  <si>
    <t xml:space="preserve">56各種商品小売業 </t>
    <phoneticPr fontId="2"/>
  </si>
  <si>
    <t xml:space="preserve">57織物・衣服・身の回り品小売業 </t>
    <phoneticPr fontId="2"/>
  </si>
  <si>
    <t xml:space="preserve">58飲食料品小売業 </t>
    <phoneticPr fontId="2"/>
  </si>
  <si>
    <t xml:space="preserve">59機械器具小売業 </t>
    <rPh sb="2" eb="4">
      <t>キカイ</t>
    </rPh>
    <rPh sb="4" eb="6">
      <t>キグ</t>
    </rPh>
    <rPh sb="6" eb="9">
      <t>コウリギョウ</t>
    </rPh>
    <phoneticPr fontId="2"/>
  </si>
  <si>
    <t xml:space="preserve">60その他の小売業 </t>
    <phoneticPr fontId="2"/>
  </si>
  <si>
    <t xml:space="preserve">61無店舗小売業 </t>
    <rPh sb="2" eb="5">
      <t>ムテンポ</t>
    </rPh>
    <phoneticPr fontId="2"/>
  </si>
  <si>
    <t>金融業，保険業</t>
    <rPh sb="2" eb="3">
      <t>ギョウ</t>
    </rPh>
    <phoneticPr fontId="2"/>
  </si>
  <si>
    <t xml:space="preserve">62銀行業 </t>
    <phoneticPr fontId="2"/>
  </si>
  <si>
    <t>63協同組織金融業</t>
    <phoneticPr fontId="2"/>
  </si>
  <si>
    <r>
      <t>64</t>
    </r>
    <r>
      <rPr>
        <sz val="10"/>
        <rFont val="ＭＳ ゴシック"/>
        <family val="3"/>
        <charset val="128"/>
      </rPr>
      <t>貸金業,クレジットカード業等非預金信用機関</t>
    </r>
    <rPh sb="14" eb="15">
      <t>ギョウ</t>
    </rPh>
    <rPh sb="15" eb="16">
      <t>トウ</t>
    </rPh>
    <rPh sb="16" eb="17">
      <t>ヒ</t>
    </rPh>
    <rPh sb="17" eb="19">
      <t>ヨキン</t>
    </rPh>
    <phoneticPr fontId="2"/>
  </si>
  <si>
    <t>65金融商品取引業，商品先物取引業</t>
    <rPh sb="2" eb="4">
      <t>キンユウ</t>
    </rPh>
    <rPh sb="4" eb="6">
      <t>ショウヒン</t>
    </rPh>
    <rPh sb="6" eb="9">
      <t>トリヒキギョウ</t>
    </rPh>
    <rPh sb="10" eb="12">
      <t>ショウヒン</t>
    </rPh>
    <rPh sb="12" eb="13">
      <t>サキ</t>
    </rPh>
    <rPh sb="13" eb="14">
      <t>ブツ</t>
    </rPh>
    <rPh sb="14" eb="16">
      <t>トリヒキ</t>
    </rPh>
    <rPh sb="16" eb="17">
      <t>ギョウ</t>
    </rPh>
    <phoneticPr fontId="2"/>
  </si>
  <si>
    <t>66補助的金融業等</t>
    <rPh sb="8" eb="9">
      <t>トウ</t>
    </rPh>
    <phoneticPr fontId="2"/>
  </si>
  <si>
    <r>
      <t>67保険業</t>
    </r>
    <r>
      <rPr>
        <sz val="10"/>
        <rFont val="ＭＳ ゴシック"/>
        <family val="3"/>
        <charset val="128"/>
      </rPr>
      <t>（保険媒介代理業、保険サービス業を含む）</t>
    </r>
    <rPh sb="14" eb="16">
      <t>ホケン</t>
    </rPh>
    <rPh sb="20" eb="21">
      <t>ギョウ</t>
    </rPh>
    <phoneticPr fontId="2"/>
  </si>
  <si>
    <t>70物品賃貸業</t>
    <rPh sb="2" eb="4">
      <t>ブッピン</t>
    </rPh>
    <rPh sb="4" eb="6">
      <t>チンタイ</t>
    </rPh>
    <rPh sb="6" eb="7">
      <t>ギョウ</t>
    </rPh>
    <phoneticPr fontId="2"/>
  </si>
  <si>
    <t>不動産業，物品賃貸業</t>
    <rPh sb="5" eb="7">
      <t>ブッピン</t>
    </rPh>
    <rPh sb="7" eb="9">
      <t>チンタイ</t>
    </rPh>
    <rPh sb="9" eb="10">
      <t>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</si>
  <si>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</si>
  <si>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71学術・開発研究機関</t>
    <rPh sb="2" eb="4">
      <t>ガクジュツ</t>
    </rPh>
    <rPh sb="5" eb="7">
      <t>カイハツ</t>
    </rPh>
    <rPh sb="7" eb="9">
      <t>ケンキュウ</t>
    </rPh>
    <rPh sb="9" eb="11">
      <t>キカン</t>
    </rPh>
    <phoneticPr fontId="2"/>
  </si>
  <si>
    <t>72専門サービス業（他に分類されないもの）</t>
    <rPh sb="2" eb="4">
      <t>センモン</t>
    </rPh>
    <rPh sb="8" eb="9">
      <t>ギョウ</t>
    </rPh>
    <rPh sb="10" eb="11">
      <t>タ</t>
    </rPh>
    <rPh sb="12" eb="14">
      <t>ブンルイ</t>
    </rPh>
    <phoneticPr fontId="2"/>
  </si>
  <si>
    <t>73広告業</t>
    <rPh sb="2" eb="4">
      <t>コウコク</t>
    </rPh>
    <rPh sb="4" eb="5">
      <t>ギョウ</t>
    </rPh>
    <phoneticPr fontId="2"/>
  </si>
  <si>
    <t>74技術サービス業（他に分類されないもの）</t>
    <rPh sb="2" eb="4">
      <t>ギジュツ</t>
    </rPh>
    <rPh sb="8" eb="9">
      <t>ギョウ</t>
    </rPh>
    <rPh sb="10" eb="11">
      <t>タ</t>
    </rPh>
    <rPh sb="12" eb="14">
      <t>ブンルイ</t>
    </rPh>
    <phoneticPr fontId="2"/>
  </si>
  <si>
    <t>75宿泊業</t>
    <phoneticPr fontId="2"/>
  </si>
  <si>
    <t>76飲食業</t>
    <rPh sb="2" eb="5">
      <t>インショクギョウ</t>
    </rPh>
    <phoneticPr fontId="2"/>
  </si>
  <si>
    <t>77持ち帰り・配達飲食サービス業</t>
    <rPh sb="2" eb="3">
      <t>モ</t>
    </rPh>
    <rPh sb="4" eb="5">
      <t>カエ</t>
    </rPh>
    <rPh sb="7" eb="9">
      <t>ハイタツ</t>
    </rPh>
    <rPh sb="9" eb="11">
      <t>インショク</t>
    </rPh>
    <rPh sb="15" eb="16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</si>
  <si>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"/>
  </si>
  <si>
    <t>Ｏ</t>
    <phoneticPr fontId="2"/>
  </si>
  <si>
    <t>Ｐ</t>
    <phoneticPr fontId="2"/>
  </si>
  <si>
    <t>医療，福祉</t>
    <rPh sb="3" eb="5">
      <t>フクシ</t>
    </rPh>
    <phoneticPr fontId="2"/>
  </si>
  <si>
    <t>78洗濯・理容・美容・浴場業</t>
    <phoneticPr fontId="2"/>
  </si>
  <si>
    <t>79その他の生活関連サービス業</t>
    <phoneticPr fontId="2"/>
  </si>
  <si>
    <t>80娯楽業</t>
    <phoneticPr fontId="2"/>
  </si>
  <si>
    <t>81学校教育</t>
    <phoneticPr fontId="2"/>
  </si>
  <si>
    <t>82その他の教育，学習支援業</t>
    <phoneticPr fontId="2"/>
  </si>
  <si>
    <t>83医療業</t>
    <phoneticPr fontId="2"/>
  </si>
  <si>
    <t>84保健衛生</t>
    <phoneticPr fontId="2"/>
  </si>
  <si>
    <t>85社会保険・社会福祉・介護事業</t>
    <rPh sb="2" eb="4">
      <t>シャカイ</t>
    </rPh>
    <rPh sb="4" eb="6">
      <t>ホケン</t>
    </rPh>
    <rPh sb="7" eb="9">
      <t>シャカイ</t>
    </rPh>
    <rPh sb="9" eb="11">
      <t>フクシ</t>
    </rPh>
    <rPh sb="12" eb="14">
      <t>カイゴ</t>
    </rPh>
    <rPh sb="14" eb="16">
      <t>ジギョウ</t>
    </rPh>
    <phoneticPr fontId="2"/>
  </si>
  <si>
    <t>Ｑ</t>
    <phoneticPr fontId="2"/>
  </si>
  <si>
    <t>複合サービス事業</t>
    <rPh sb="0" eb="2">
      <t>フクゴウ</t>
    </rPh>
    <rPh sb="6" eb="8">
      <t>ジギョウ</t>
    </rPh>
    <phoneticPr fontId="2"/>
  </si>
  <si>
    <t>Ｒ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</si>
  <si>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</si>
  <si>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86郵便局</t>
    <phoneticPr fontId="2"/>
  </si>
  <si>
    <t>87協同組合（他に分類されないもの）</t>
    <phoneticPr fontId="2"/>
  </si>
  <si>
    <t>88廃棄物処理業</t>
    <phoneticPr fontId="2"/>
  </si>
  <si>
    <t>89自動車整備業</t>
    <phoneticPr fontId="2"/>
  </si>
  <si>
    <t>90機械等修理業（別掲を除く）</t>
    <phoneticPr fontId="2"/>
  </si>
  <si>
    <t>91職業紹介・労働者派遣業</t>
    <phoneticPr fontId="2"/>
  </si>
  <si>
    <t>92その他の事業サービス業</t>
    <phoneticPr fontId="2"/>
  </si>
  <si>
    <t>93政治・経済・文化団体</t>
    <phoneticPr fontId="2"/>
  </si>
  <si>
    <t>94宗教</t>
    <phoneticPr fontId="2"/>
  </si>
  <si>
    <t>95その他のサービス業</t>
    <phoneticPr fontId="2"/>
  </si>
  <si>
    <t>卸売業，小売業</t>
    <rPh sb="0" eb="2">
      <t>オロシウリ</t>
    </rPh>
    <rPh sb="2" eb="3">
      <t>ギョウ</t>
    </rPh>
    <rPh sb="4" eb="7">
      <t>コウリギョウ</t>
    </rPh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</si>
  <si>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</si>
  <si>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</si>
  <si>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</si>
  <si>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</si>
  <si>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0～4人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</si>
  <si>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</si>
  <si>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</si>
  <si>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30人以上</t>
    <rPh sb="2" eb="5">
      <t>ニンイジョウ</t>
    </rPh>
    <phoneticPr fontId="2"/>
  </si>
  <si>
    <t>農林漁業</t>
    <rPh sb="0" eb="2">
      <t>ノウリン</t>
    </rPh>
    <rPh sb="2" eb="4">
      <t>ギョギョウ</t>
    </rPh>
    <phoneticPr fontId="2"/>
  </si>
  <si>
    <t>23</t>
    <phoneticPr fontId="2"/>
  </si>
  <si>
    <t>24</t>
    <phoneticPr fontId="2"/>
  </si>
  <si>
    <t>31　輸送機械器具</t>
    <rPh sb="3" eb="5">
      <t>ユソウ</t>
    </rPh>
    <rPh sb="5" eb="7">
      <t>キカイ</t>
    </rPh>
    <rPh sb="7" eb="9">
      <t>キグ</t>
    </rPh>
    <phoneticPr fontId="2"/>
  </si>
  <si>
    <t>25</t>
    <phoneticPr fontId="2"/>
  </si>
  <si>
    <t>X</t>
  </si>
  <si>
    <t>27  業務用機械器具</t>
    <rPh sb="4" eb="6">
      <t>ギョウム</t>
    </rPh>
    <rPh sb="6" eb="7">
      <t>ヨウ</t>
    </rPh>
    <rPh sb="7" eb="9">
      <t>キカイ</t>
    </rPh>
    <rPh sb="9" eb="11">
      <t>キグ</t>
    </rPh>
    <phoneticPr fontId="2"/>
  </si>
  <si>
    <t>平成28年</t>
    <rPh sb="0" eb="2">
      <t>ヘイセイ</t>
    </rPh>
    <rPh sb="4" eb="5">
      <t>ネン</t>
    </rPh>
    <phoneticPr fontId="2"/>
  </si>
  <si>
    <t>26</t>
  </si>
  <si>
    <t>28</t>
    <phoneticPr fontId="2"/>
  </si>
  <si>
    <t>複合サービス事業</t>
  </si>
  <si>
    <t>サービス業（他に分類されないもの）</t>
  </si>
  <si>
    <t>平　　成　　26 　年</t>
    <rPh sb="0" eb="1">
      <t>ヒラ</t>
    </rPh>
    <rPh sb="3" eb="4">
      <t>シゲル</t>
    </rPh>
    <rPh sb="10" eb="11">
      <t>ネン</t>
    </rPh>
    <phoneticPr fontId="2"/>
  </si>
  <si>
    <t>平　　成　　28　年</t>
    <rPh sb="0" eb="1">
      <t>ヒラ</t>
    </rPh>
    <rPh sb="3" eb="4">
      <t>シゲル</t>
    </rPh>
    <rPh sb="9" eb="10">
      <t>ネン</t>
    </rPh>
    <phoneticPr fontId="2"/>
  </si>
  <si>
    <t>29</t>
    <phoneticPr fontId="2"/>
  </si>
  <si>
    <t>05-02　商店の推移</t>
    <rPh sb="6" eb="8">
      <t>ショウテン</t>
    </rPh>
    <rPh sb="9" eb="11">
      <t>スイイ</t>
    </rPh>
    <phoneticPr fontId="2"/>
  </si>
  <si>
    <t>30</t>
    <phoneticPr fontId="2"/>
  </si>
  <si>
    <t>従業者数（人）</t>
    <rPh sb="5" eb="6">
      <t>ニン</t>
    </rPh>
    <phoneticPr fontId="2"/>
  </si>
  <si>
    <t>従業者規模別事業所数</t>
    <phoneticPr fontId="2"/>
  </si>
  <si>
    <t>製造品等出荷額（万円）</t>
    <rPh sb="8" eb="10">
      <t>マンエン</t>
    </rPh>
    <phoneticPr fontId="2"/>
  </si>
  <si>
    <t>資料：商業統計、経済センサス</t>
    <rPh sb="0" eb="2">
      <t>シリョウ</t>
    </rPh>
    <rPh sb="3" eb="5">
      <t>ショウギョウ</t>
    </rPh>
    <rPh sb="5" eb="7">
      <t>トウケイ</t>
    </rPh>
    <rPh sb="8" eb="10">
      <t>ケイザイ</t>
    </rPh>
    <phoneticPr fontId="2"/>
  </si>
  <si>
    <t>資料：経済センサス基礎調査、経済センサス－活動調査</t>
    <rPh sb="0" eb="2">
      <t>シリョウ</t>
    </rPh>
    <rPh sb="3" eb="5">
      <t>ケイザイ</t>
    </rPh>
    <rPh sb="9" eb="11">
      <t>キソ</t>
    </rPh>
    <rPh sb="11" eb="13">
      <t>チョウサ</t>
    </rPh>
    <rPh sb="14" eb="16">
      <t>ケイザイ</t>
    </rPh>
    <rPh sb="21" eb="23">
      <t>カツドウ</t>
    </rPh>
    <rPh sb="23" eb="25">
      <t>チョウサ</t>
    </rPh>
    <phoneticPr fontId="2"/>
  </si>
  <si>
    <t>資料：工業統計調査・経済センサス-活動調査</t>
    <phoneticPr fontId="2"/>
  </si>
  <si>
    <t>※平成28年は経済センサス-活動調査</t>
    <rPh sb="1" eb="3">
      <t>ヘイセイ</t>
    </rPh>
    <rPh sb="5" eb="6">
      <t>ネン</t>
    </rPh>
    <rPh sb="7" eb="9">
      <t>ケイザイ</t>
    </rPh>
    <rPh sb="14" eb="16">
      <t>カツドウ</t>
    </rPh>
    <rPh sb="16" eb="18">
      <t>チョウサ</t>
    </rPh>
    <phoneticPr fontId="2"/>
  </si>
  <si>
    <t>従業員数（人）</t>
    <phoneticPr fontId="2"/>
  </si>
  <si>
    <t>2</t>
    <phoneticPr fontId="2"/>
  </si>
  <si>
    <t>元(2019)</t>
    <rPh sb="0" eb="1">
      <t>ガン</t>
    </rPh>
    <phoneticPr fontId="2"/>
  </si>
  <si>
    <t>令　和</t>
    <rPh sb="0" eb="1">
      <t>レイ</t>
    </rPh>
    <rPh sb="2" eb="3">
      <t>ワ</t>
    </rPh>
    <phoneticPr fontId="2"/>
  </si>
  <si>
    <t xml:space="preserve"> </t>
    <phoneticPr fontId="2"/>
  </si>
  <si>
    <t>57  織物・衣服・身の回り品小売業</t>
  </si>
  <si>
    <t>58 飲食料品小売業</t>
  </si>
  <si>
    <t>59 機械器具小売業</t>
  </si>
  <si>
    <t>60 その他の小売業</t>
  </si>
  <si>
    <t>501　各種商品卸売業</t>
    <phoneticPr fontId="2"/>
  </si>
  <si>
    <t>559　他に分類されない卸売業</t>
    <phoneticPr fontId="2"/>
  </si>
  <si>
    <t>553　紙・紙製品卸売業</t>
    <phoneticPr fontId="2"/>
  </si>
  <si>
    <t>552　医薬品・化粧品等卸売業</t>
    <phoneticPr fontId="2"/>
  </si>
  <si>
    <t>551　家具・建具・じゅう器等卸売業</t>
    <phoneticPr fontId="2"/>
  </si>
  <si>
    <t>549　その他の機械器具卸売業</t>
    <phoneticPr fontId="2"/>
  </si>
  <si>
    <t>543　電気機械器具卸売業</t>
    <phoneticPr fontId="2"/>
  </si>
  <si>
    <t>542　自動車卸売業</t>
    <phoneticPr fontId="2"/>
  </si>
  <si>
    <t>541　産業機械器具卸売業</t>
    <phoneticPr fontId="2"/>
  </si>
  <si>
    <t>536　再生資源卸売業</t>
    <phoneticPr fontId="2"/>
  </si>
  <si>
    <t>534　鉄鋼製品卸売業</t>
    <phoneticPr fontId="2"/>
  </si>
  <si>
    <t>533　石油・鉱物卸売業</t>
    <phoneticPr fontId="2"/>
  </si>
  <si>
    <t>532　化学製品卸売業</t>
    <phoneticPr fontId="2"/>
  </si>
  <si>
    <t>531　建築材料卸売業</t>
    <phoneticPr fontId="2"/>
  </si>
  <si>
    <t>522　食料・飲料卸売業</t>
    <phoneticPr fontId="2"/>
  </si>
  <si>
    <t>521　農畜産物・水産物卸売業</t>
    <phoneticPr fontId="2"/>
  </si>
  <si>
    <t>513　身の回り品卸売業</t>
    <phoneticPr fontId="2"/>
  </si>
  <si>
    <t>511　繊維品卸売業（衣服，身の回り品を除く）</t>
    <phoneticPr fontId="2"/>
  </si>
  <si>
    <t>512　衣服卸売業</t>
    <phoneticPr fontId="2"/>
  </si>
  <si>
    <t>56　各種商品小売業</t>
    <phoneticPr fontId="2"/>
  </si>
  <si>
    <t>561　百貨店，総合スーパー</t>
    <phoneticPr fontId="2"/>
  </si>
  <si>
    <t>569　その他の各種商品小売業
（従業者が常時50人未満のもの）</t>
    <phoneticPr fontId="2"/>
  </si>
  <si>
    <t>571　呉服・服地・寝具小売業</t>
    <phoneticPr fontId="2"/>
  </si>
  <si>
    <t>572　男子服小売業</t>
    <phoneticPr fontId="2"/>
  </si>
  <si>
    <t>573　婦人・子供服小売業</t>
    <phoneticPr fontId="2"/>
  </si>
  <si>
    <t>574　靴・履物小売業</t>
    <phoneticPr fontId="2"/>
  </si>
  <si>
    <t>579　その他の織物・衣服・身の回り品小売業</t>
    <phoneticPr fontId="2"/>
  </si>
  <si>
    <t>581　各種食料品小売業</t>
    <phoneticPr fontId="2"/>
  </si>
  <si>
    <t>582　野菜・果実小売業</t>
    <phoneticPr fontId="2"/>
  </si>
  <si>
    <t>583　食肉小売業</t>
    <phoneticPr fontId="2"/>
  </si>
  <si>
    <t>584　鮮魚小売業</t>
    <phoneticPr fontId="2"/>
  </si>
  <si>
    <t>585　酒小売業</t>
    <phoneticPr fontId="2"/>
  </si>
  <si>
    <t>586　菓子・パン小売業</t>
    <phoneticPr fontId="2"/>
  </si>
  <si>
    <t>589　その他の飲食料品小売業</t>
    <phoneticPr fontId="2"/>
  </si>
  <si>
    <t>591　自動車小売業</t>
    <phoneticPr fontId="2"/>
  </si>
  <si>
    <t>592　自転車小売業</t>
    <phoneticPr fontId="2"/>
  </si>
  <si>
    <t>593　機械器具小売業（自動車，自転車を除く）</t>
    <phoneticPr fontId="2"/>
  </si>
  <si>
    <t>601　家具・建具・畳小売業</t>
    <phoneticPr fontId="2"/>
  </si>
  <si>
    <t>602　じゅう器小売業</t>
    <phoneticPr fontId="2"/>
  </si>
  <si>
    <t>603　医薬品・化粧品小売業</t>
    <phoneticPr fontId="2"/>
  </si>
  <si>
    <t>604　農耕用品小売業</t>
    <phoneticPr fontId="2"/>
  </si>
  <si>
    <t>606　書籍・文房具小売業</t>
    <phoneticPr fontId="2"/>
  </si>
  <si>
    <t>605　燃料小売業</t>
    <phoneticPr fontId="2"/>
  </si>
  <si>
    <t>608　写真機・時計・眼鏡小売業</t>
    <phoneticPr fontId="2"/>
  </si>
  <si>
    <t>607　スポーツ用品・がん具・娯楽用品・楽器小売業</t>
    <phoneticPr fontId="2"/>
  </si>
  <si>
    <t>609　他に分類されない小売業</t>
    <phoneticPr fontId="2"/>
  </si>
  <si>
    <t>61　無店舗小売業</t>
    <phoneticPr fontId="2"/>
  </si>
  <si>
    <t>611　通信販売・訪問販売小売業</t>
    <phoneticPr fontId="2"/>
  </si>
  <si>
    <t>619　その他の無店舗小売業</t>
    <phoneticPr fontId="2"/>
  </si>
  <si>
    <t>年間商品販売額（百万円）</t>
    <rPh sb="0" eb="2">
      <t>ネンカン</t>
    </rPh>
    <rPh sb="2" eb="4">
      <t>ショウヒン</t>
    </rPh>
    <rPh sb="4" eb="6">
      <t>ハンバイ</t>
    </rPh>
    <rPh sb="6" eb="7">
      <t>ガク</t>
    </rPh>
    <rPh sb="8" eb="9">
      <t>ヒャク</t>
    </rPh>
    <rPh sb="9" eb="10">
      <t>マン</t>
    </rPh>
    <rPh sb="10" eb="11">
      <t>エン</t>
    </rPh>
    <phoneticPr fontId="2"/>
  </si>
  <si>
    <t>事業所数</t>
    <rPh sb="0" eb="4">
      <t>ジギョウショスウ</t>
    </rPh>
    <phoneticPr fontId="2"/>
  </si>
  <si>
    <t>2</t>
  </si>
  <si>
    <t>サービス業（他に分類されないもの）</t>
    <phoneticPr fontId="2"/>
  </si>
  <si>
    <t>各年6月1日現在</t>
    <rPh sb="0" eb="2">
      <t>カクネン</t>
    </rPh>
    <phoneticPr fontId="2"/>
  </si>
  <si>
    <t>※平成24年、28年は民営事業所のみ調査対象であったため、国・地方公共団体の事業所を含まない。</t>
    <rPh sb="1" eb="3">
      <t>ヘイセイ</t>
    </rPh>
    <rPh sb="5" eb="6">
      <t>ネン</t>
    </rPh>
    <rPh sb="9" eb="10">
      <t>ネン</t>
    </rPh>
    <rPh sb="11" eb="13">
      <t>ミンエイ</t>
    </rPh>
    <rPh sb="13" eb="16">
      <t>ジギョウショ</t>
    </rPh>
    <rPh sb="18" eb="20">
      <t>チョウサ</t>
    </rPh>
    <rPh sb="20" eb="22">
      <t>タイショウ</t>
    </rPh>
    <rPh sb="29" eb="30">
      <t>クニ</t>
    </rPh>
    <rPh sb="31" eb="33">
      <t>チホウ</t>
    </rPh>
    <rPh sb="33" eb="35">
      <t>コウキョウ</t>
    </rPh>
    <rPh sb="35" eb="37">
      <t>ダンタイ</t>
    </rPh>
    <rPh sb="38" eb="41">
      <t>ジギョウショ</t>
    </rPh>
    <rPh sb="42" eb="43">
      <t>フク</t>
    </rPh>
    <phoneticPr fontId="2"/>
  </si>
  <si>
    <t>※事業内容不詳含む。</t>
    <rPh sb="1" eb="3">
      <t>ジギョウ</t>
    </rPh>
    <rPh sb="3" eb="5">
      <t>ナイヨウ</t>
    </rPh>
    <rPh sb="5" eb="7">
      <t>フショウ</t>
    </rPh>
    <rPh sb="7" eb="8">
      <t>フク</t>
    </rPh>
    <phoneticPr fontId="2"/>
  </si>
  <si>
    <t>3</t>
  </si>
  <si>
    <t>平成24年</t>
    <rPh sb="0" eb="2">
      <t>ヘイセイ</t>
    </rPh>
    <rPh sb="4" eb="5">
      <t>ネン</t>
    </rPh>
    <phoneticPr fontId="2"/>
  </si>
  <si>
    <t>令和3年</t>
    <rPh sb="0" eb="2">
      <t>レイワ</t>
    </rPh>
    <rPh sb="3" eb="4">
      <t>ネン</t>
    </rPh>
    <phoneticPr fontId="2"/>
  </si>
  <si>
    <t>X</t>
    <phoneticPr fontId="2"/>
  </si>
  <si>
    <t>平成24年は2月1日、平成26年は7月1日、平成28年・令和3年は6月1日現在</t>
    <rPh sb="0" eb="2">
      <t>ヘイセイ</t>
    </rPh>
    <rPh sb="11" eb="13">
      <t>ヘイセイ</t>
    </rPh>
    <rPh sb="15" eb="16">
      <t>ネン</t>
    </rPh>
    <rPh sb="18" eb="19">
      <t>ガツ</t>
    </rPh>
    <rPh sb="20" eb="21">
      <t>ニチ</t>
    </rPh>
    <rPh sb="22" eb="24">
      <t>ヘイセイ</t>
    </rPh>
    <rPh sb="26" eb="27">
      <t>ネン</t>
    </rPh>
    <rPh sb="28" eb="30">
      <t>レイワ</t>
    </rPh>
    <rPh sb="31" eb="32">
      <t>ネン</t>
    </rPh>
    <rPh sb="34" eb="35">
      <t>ガツ</t>
    </rPh>
    <rPh sb="36" eb="37">
      <t>ニチ</t>
    </rPh>
    <rPh sb="37" eb="39">
      <t>ゲンザイ</t>
    </rPh>
    <phoneticPr fontId="2"/>
  </si>
  <si>
    <t>資料：経済センサス‐活動調査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2"/>
  </si>
  <si>
    <t>4</t>
    <phoneticPr fontId="2"/>
  </si>
  <si>
    <t>平成21年</t>
    <rPh sb="0" eb="2">
      <t>ヘイセイ</t>
    </rPh>
    <rPh sb="4" eb="5">
      <t>ネン</t>
    </rPh>
    <phoneticPr fontId="2"/>
  </si>
  <si>
    <t>24</t>
  </si>
  <si>
    <t>28</t>
  </si>
  <si>
    <t>令和3</t>
    <rPh sb="0" eb="2">
      <t>レイワ</t>
    </rPh>
    <phoneticPr fontId="2"/>
  </si>
  <si>
    <t>3</t>
    <phoneticPr fontId="2"/>
  </si>
  <si>
    <t>製造品出荷額等</t>
    <phoneticPr fontId="2"/>
  </si>
  <si>
    <t>平成24年、28年、29年、30年、令和元年、令和3年、令和4年は6月1日現在、その他の年は12月31日現在</t>
    <rPh sb="12" eb="13">
      <t>ネン</t>
    </rPh>
    <rPh sb="16" eb="17">
      <t>ネン</t>
    </rPh>
    <rPh sb="18" eb="21">
      <t>レイワガン</t>
    </rPh>
    <rPh sb="21" eb="22">
      <t>ネン</t>
    </rPh>
    <rPh sb="23" eb="25">
      <t>レイワ</t>
    </rPh>
    <rPh sb="26" eb="27">
      <t>ネン</t>
    </rPh>
    <rPh sb="28" eb="30">
      <t>レイワ</t>
    </rPh>
    <rPh sb="31" eb="32">
      <t>ネン</t>
    </rPh>
    <phoneticPr fontId="2"/>
  </si>
  <si>
    <t>09  食料品製造業</t>
    <rPh sb="4" eb="7">
      <t>ショクリョウヒン</t>
    </rPh>
    <rPh sb="7" eb="10">
      <t>セイゾウギョウ</t>
    </rPh>
    <phoneticPr fontId="2"/>
  </si>
  <si>
    <r>
      <t>10</t>
    </r>
    <r>
      <rPr>
        <sz val="8"/>
        <rFont val="ＭＳ ゴシック"/>
        <family val="3"/>
        <charset val="128"/>
      </rPr>
      <t xml:space="preserve">  </t>
    </r>
    <r>
      <rPr>
        <sz val="11"/>
        <rFont val="ＭＳ ゴシック"/>
        <family val="3"/>
        <charset val="128"/>
      </rPr>
      <t>飲料・たばこ・飼料製造業</t>
    </r>
    <rPh sb="4" eb="6">
      <t>インリョウ</t>
    </rPh>
    <rPh sb="11" eb="13">
      <t>シリョウ</t>
    </rPh>
    <rPh sb="13" eb="16">
      <t>セイゾウギョウ</t>
    </rPh>
    <phoneticPr fontId="2"/>
  </si>
  <si>
    <t>11  繊維工業</t>
    <rPh sb="4" eb="6">
      <t>センイ</t>
    </rPh>
    <rPh sb="6" eb="8">
      <t>コウギョウ</t>
    </rPh>
    <phoneticPr fontId="2"/>
  </si>
  <si>
    <t>12  木材・木製品製造業(家具を除く)</t>
    <rPh sb="4" eb="6">
      <t>モクザイ</t>
    </rPh>
    <rPh sb="7" eb="10">
      <t>モクセイヒン</t>
    </rPh>
    <rPh sb="10" eb="13">
      <t>セイゾウギョウ</t>
    </rPh>
    <rPh sb="14" eb="16">
      <t>カグ</t>
    </rPh>
    <rPh sb="17" eb="18">
      <t>ノゾ</t>
    </rPh>
    <phoneticPr fontId="2"/>
  </si>
  <si>
    <t>13  家具・装備品製造業</t>
    <rPh sb="4" eb="6">
      <t>カグ</t>
    </rPh>
    <rPh sb="7" eb="10">
      <t>ソウビヒン</t>
    </rPh>
    <rPh sb="10" eb="13">
      <t>セイゾウギョウ</t>
    </rPh>
    <phoneticPr fontId="2"/>
  </si>
  <si>
    <t>14  パルプ・紙・紙加工品製造業</t>
    <rPh sb="8" eb="9">
      <t>カミ</t>
    </rPh>
    <rPh sb="10" eb="11">
      <t>カミ</t>
    </rPh>
    <rPh sb="11" eb="13">
      <t>カコウ</t>
    </rPh>
    <rPh sb="13" eb="14">
      <t>ヒン</t>
    </rPh>
    <rPh sb="14" eb="17">
      <t>セイゾウギョウ</t>
    </rPh>
    <phoneticPr fontId="2"/>
  </si>
  <si>
    <t>15  印刷・同関連業</t>
    <rPh sb="4" eb="6">
      <t>インサツ</t>
    </rPh>
    <rPh sb="7" eb="8">
      <t>ドウ</t>
    </rPh>
    <rPh sb="8" eb="10">
      <t>カンレン</t>
    </rPh>
    <rPh sb="10" eb="11">
      <t>ギョウ</t>
    </rPh>
    <phoneticPr fontId="2"/>
  </si>
  <si>
    <t>第5章　事業所・商業・工業</t>
    <rPh sb="0" eb="1">
      <t>ダイ</t>
    </rPh>
    <rPh sb="2" eb="3">
      <t>ショウ</t>
    </rPh>
    <rPh sb="4" eb="7">
      <t>ジギョウショ</t>
    </rPh>
    <rPh sb="8" eb="10">
      <t>ショウギョウ</t>
    </rPh>
    <rPh sb="11" eb="13">
      <t>コウギョウ</t>
    </rPh>
    <phoneticPr fontId="2"/>
  </si>
  <si>
    <t>令　　和　　 3　年</t>
    <rPh sb="0" eb="1">
      <t>レイ</t>
    </rPh>
    <rPh sb="3" eb="4">
      <t>ワ</t>
    </rPh>
    <rPh sb="9" eb="10">
      <t>ネン</t>
    </rPh>
    <phoneticPr fontId="2"/>
  </si>
  <si>
    <t>平成26年は7月1日、24年は2月1日、28年・令和3年は6月1日現在</t>
    <rPh sb="0" eb="2">
      <t>ヘイセイ</t>
    </rPh>
    <rPh sb="4" eb="5">
      <t>ネン</t>
    </rPh>
    <rPh sb="7" eb="8">
      <t>ガツ</t>
    </rPh>
    <rPh sb="9" eb="10">
      <t>ニチ</t>
    </rPh>
    <rPh sb="13" eb="14">
      <t>ネン</t>
    </rPh>
    <rPh sb="16" eb="17">
      <t>ガツ</t>
    </rPh>
    <rPh sb="18" eb="19">
      <t>ニチ</t>
    </rPh>
    <rPh sb="22" eb="23">
      <t>ネン</t>
    </rPh>
    <rPh sb="24" eb="26">
      <t>レイワ</t>
    </rPh>
    <rPh sb="27" eb="28">
      <t>ネン</t>
    </rPh>
    <rPh sb="30" eb="31">
      <t>ガツ</t>
    </rPh>
    <rPh sb="32" eb="33">
      <t>ニチ</t>
    </rPh>
    <rPh sb="33" eb="35">
      <t>ゲンザイ</t>
    </rPh>
    <phoneticPr fontId="2"/>
  </si>
  <si>
    <t>※産業分類は、平成28年経済センサス活動調査のもので、前回値は新分類で組替えている。このため、公表値とは一致しない。</t>
    <rPh sb="1" eb="3">
      <t>サンギョウ</t>
    </rPh>
    <rPh sb="3" eb="5">
      <t>ブンルイ</t>
    </rPh>
    <rPh sb="7" eb="9">
      <t>ヘイセイ</t>
    </rPh>
    <rPh sb="11" eb="12">
      <t>ネン</t>
    </rPh>
    <rPh sb="12" eb="14">
      <t>ケイザイ</t>
    </rPh>
    <rPh sb="18" eb="22">
      <t>カツドウチョウサ</t>
    </rPh>
    <rPh sb="27" eb="29">
      <t>ゼンカイ</t>
    </rPh>
    <rPh sb="29" eb="30">
      <t>チ</t>
    </rPh>
    <rPh sb="31" eb="32">
      <t>シン</t>
    </rPh>
    <rPh sb="32" eb="34">
      <t>ブンルイ</t>
    </rPh>
    <rPh sb="35" eb="37">
      <t>クミカ</t>
    </rPh>
    <phoneticPr fontId="2"/>
  </si>
  <si>
    <t>※平成26年経済センサスの総計は内格付不能を含んだ値であるため、各産業分類を合計した値と一致しない。</t>
    <phoneticPr fontId="2"/>
  </si>
  <si>
    <t>年間商品
販売額
（万円）</t>
    <phoneticPr fontId="2"/>
  </si>
  <si>
    <t>その他の
収入額
（万円）</t>
    <phoneticPr fontId="2"/>
  </si>
  <si>
    <t>商品
手持額
（万円）</t>
    <phoneticPr fontId="2"/>
  </si>
  <si>
    <t>売場面積
（小売業のみ）
（㎡）</t>
    <phoneticPr fontId="2"/>
  </si>
  <si>
    <t>資料：商業統計、経済センサス</t>
    <phoneticPr fontId="2"/>
  </si>
  <si>
    <t>平成21年・26年は7月1日、24年は2月1日、その他の年は6月1日現在</t>
    <phoneticPr fontId="2"/>
  </si>
  <si>
    <t>05-01　産業分類(卸売業・小売業小分類)別事業所数、従業者数および年間商品販売額</t>
    <rPh sb="6" eb="8">
      <t>サンギョウ</t>
    </rPh>
    <rPh sb="8" eb="10">
      <t>ブンルイ</t>
    </rPh>
    <rPh sb="11" eb="14">
      <t>オロシウリギョウ</t>
    </rPh>
    <rPh sb="15" eb="18">
      <t>コウリギョウ</t>
    </rPh>
    <rPh sb="18" eb="19">
      <t>ショウ</t>
    </rPh>
    <rPh sb="19" eb="21">
      <t>ブンルイ</t>
    </rPh>
    <rPh sb="22" eb="23">
      <t>ベツ</t>
    </rPh>
    <rPh sb="23" eb="26">
      <t>ジギョウショ</t>
    </rPh>
    <rPh sb="26" eb="27">
      <t>スウ</t>
    </rPh>
    <rPh sb="28" eb="29">
      <t>ジュウ</t>
    </rPh>
    <rPh sb="29" eb="32">
      <t>ギョウシャスウ</t>
    </rPh>
    <rPh sb="35" eb="37">
      <t>ネンカン</t>
    </rPh>
    <rPh sb="37" eb="39">
      <t>ショウヒン</t>
    </rPh>
    <rPh sb="39" eb="41">
      <t>ハンバイ</t>
    </rPh>
    <rPh sb="41" eb="42">
      <t>ガク</t>
    </rPh>
    <phoneticPr fontId="2"/>
  </si>
  <si>
    <t>05-03　産業(大分類)、経営組織、従業者規模別事業所数および従業者数</t>
    <phoneticPr fontId="2"/>
  </si>
  <si>
    <t>05-04　産業(中分類)別事業所数および従業者数(民営）</t>
    <phoneticPr fontId="2"/>
  </si>
  <si>
    <t>05-05　工業の状況(従業者4人以上の事業所)</t>
    <rPh sb="14" eb="15">
      <t>モノ</t>
    </rPh>
    <phoneticPr fontId="2"/>
  </si>
  <si>
    <t>05-06　従業者規模別事業所数、従業者数および製造品等出荷額(従業者4人以上の事業所)</t>
    <rPh sb="34" eb="35">
      <t>モノ</t>
    </rPh>
    <phoneticPr fontId="2"/>
  </si>
  <si>
    <t>05-06　従業者規模別事業所数、従業者数および製造品等出荷額
　　　　(従業者4人以上の事業所)</t>
    <rPh sb="6" eb="9">
      <t>ジュウギョウシャ</t>
    </rPh>
    <rPh sb="9" eb="12">
      <t>キボベツ</t>
    </rPh>
    <rPh sb="12" eb="15">
      <t>ジギョウショ</t>
    </rPh>
    <rPh sb="15" eb="16">
      <t>スウ</t>
    </rPh>
    <rPh sb="17" eb="18">
      <t>ジュウ</t>
    </rPh>
    <rPh sb="18" eb="21">
      <t>ギョウシャスウ</t>
    </rPh>
    <rPh sb="24" eb="27">
      <t>セイゾウヒン</t>
    </rPh>
    <rPh sb="27" eb="28">
      <t>トウ</t>
    </rPh>
    <rPh sb="28" eb="30">
      <t>シュッカ</t>
    </rPh>
    <rPh sb="30" eb="31">
      <t>ガク</t>
    </rPh>
    <rPh sb="37" eb="40">
      <t>ジュウギョウシャ</t>
    </rPh>
    <rPh sb="41" eb="42">
      <t>ニン</t>
    </rPh>
    <rPh sb="42" eb="44">
      <t>イジョウ</t>
    </rPh>
    <rPh sb="45" eb="48">
      <t>ジギョウショ</t>
    </rPh>
    <phoneticPr fontId="2"/>
  </si>
  <si>
    <t>各年6月1日現在</t>
    <rPh sb="0" eb="1">
      <t>カク</t>
    </rPh>
    <rPh sb="1" eb="2">
      <t>トシ</t>
    </rPh>
    <rPh sb="3" eb="4">
      <t>ガツ</t>
    </rPh>
    <rPh sb="5" eb="6">
      <t>ニチ</t>
    </rPh>
    <rPh sb="6" eb="8">
      <t>ゲンザイ</t>
    </rPh>
    <phoneticPr fontId="2"/>
  </si>
  <si>
    <t>※令和3年の従業者規模別1～2人は0人も含む。</t>
    <rPh sb="1" eb="3">
      <t>レイワ</t>
    </rPh>
    <rPh sb="4" eb="5">
      <t>ネン</t>
    </rPh>
    <rPh sb="6" eb="9">
      <t>ジュウギョウシャ</t>
    </rPh>
    <rPh sb="9" eb="11">
      <t>キボ</t>
    </rPh>
    <rPh sb="11" eb="12">
      <t>ベツ</t>
    </rPh>
    <rPh sb="15" eb="16">
      <t>ニン</t>
    </rPh>
    <rPh sb="18" eb="19">
      <t>ニン</t>
    </rPh>
    <rPh sb="20" eb="21">
      <t>フク</t>
    </rPh>
    <phoneticPr fontId="2"/>
  </si>
  <si>
    <t>-</t>
    <phoneticPr fontId="2"/>
  </si>
  <si>
    <t>X</t>
    <phoneticPr fontId="2"/>
  </si>
  <si>
    <t>※平成24年・28年・令和3年は経済センサス活動調査、平成26年は商業統計より引用</t>
    <phoneticPr fontId="2"/>
  </si>
  <si>
    <t>※令和3年は個人経営事業所は集計対象外</t>
    <rPh sb="1" eb="3">
      <t>レイワ</t>
    </rPh>
    <rPh sb="4" eb="5">
      <t>ネン</t>
    </rPh>
    <rPh sb="6" eb="8">
      <t>コジン</t>
    </rPh>
    <rPh sb="8" eb="10">
      <t>ケイエイ</t>
    </rPh>
    <rPh sb="10" eb="13">
      <t>ジギョウショ</t>
    </rPh>
    <rPh sb="14" eb="16">
      <t>シュウケイ</t>
    </rPh>
    <rPh sb="16" eb="19">
      <t>タイショウガイ</t>
    </rPh>
    <phoneticPr fontId="2"/>
  </si>
  <si>
    <t>※平成26年は商業統計、平成21年は経済センサス－基礎調査、平成24・28年・令和3年は経済センサス－活動調査より引用</t>
    <phoneticPr fontId="2"/>
  </si>
  <si>
    <t>※工業統計調査は令和2年度調査をもって廃止</t>
    <phoneticPr fontId="2"/>
  </si>
  <si>
    <t>※平成26年は経済センサス－基礎調査、平成24年・28年・令和3年は経済センサス－活動調査より引用</t>
    <rPh sb="1" eb="3">
      <t>ヘイセイ</t>
    </rPh>
    <rPh sb="5" eb="6">
      <t>ネン</t>
    </rPh>
    <rPh sb="7" eb="9">
      <t>ケイザイ</t>
    </rPh>
    <rPh sb="14" eb="16">
      <t>キソ</t>
    </rPh>
    <rPh sb="16" eb="18">
      <t>チョウサ</t>
    </rPh>
    <rPh sb="19" eb="21">
      <t>ヘイセイ</t>
    </rPh>
    <rPh sb="23" eb="24">
      <t>ネン</t>
    </rPh>
    <rPh sb="27" eb="28">
      <t>ネン</t>
    </rPh>
    <rPh sb="29" eb="31">
      <t>レイワ</t>
    </rPh>
    <rPh sb="32" eb="33">
      <t>ネン</t>
    </rPh>
    <rPh sb="34" eb="36">
      <t>ケイザイ</t>
    </rPh>
    <rPh sb="41" eb="45">
      <t>カツドウチョウサ</t>
    </rPh>
    <rPh sb="47" eb="49">
      <t>インヨウ</t>
    </rPh>
    <phoneticPr fontId="2"/>
  </si>
  <si>
    <t>１～４人</t>
    <rPh sb="3" eb="4">
      <t>ニン</t>
    </rPh>
    <phoneticPr fontId="2"/>
  </si>
  <si>
    <t>5</t>
    <phoneticPr fontId="2"/>
  </si>
  <si>
    <t>（令和5(2023)年内訳）</t>
    <rPh sb="1" eb="3">
      <t>レイワ</t>
    </rPh>
    <rPh sb="10" eb="11">
      <t>ヘイネン</t>
    </rPh>
    <rPh sb="11" eb="13">
      <t>ウチワケ</t>
    </rPh>
    <phoneticPr fontId="2"/>
  </si>
  <si>
    <t>-</t>
    <phoneticPr fontId="2"/>
  </si>
  <si>
    <t>資料：工業統計調査・経済センサス-活動調査、経済構造実態調査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ケイザイ</t>
    </rPh>
    <rPh sb="17" eb="19">
      <t>カツドウ</t>
    </rPh>
    <rPh sb="19" eb="21">
      <t>チョウサ</t>
    </rPh>
    <rPh sb="22" eb="24">
      <t>ケイザイ</t>
    </rPh>
    <rPh sb="24" eb="26">
      <t>コウゾウ</t>
    </rPh>
    <rPh sb="26" eb="30">
      <t>ジッタイチョウサ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</si>
  <si>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</si>
  <si>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※令和3・4・5年は個人経営事業所が集計対象外</t>
    <rPh sb="8" eb="9">
      <t>ネン</t>
    </rPh>
    <phoneticPr fontId="2"/>
  </si>
  <si>
    <t>※平成24・28年、令和3年は経済センサス-活動調査、令和4・5年は経済構造実態調査</t>
    <rPh sb="8" eb="9">
      <t>ネン</t>
    </rPh>
    <rPh sb="10" eb="12">
      <t>レイワ</t>
    </rPh>
    <rPh sb="13" eb="14">
      <t>ネン</t>
    </rPh>
    <rPh sb="27" eb="29">
      <t>レイワ</t>
    </rPh>
    <rPh sb="32" eb="33">
      <t>ネン</t>
    </rPh>
    <rPh sb="34" eb="36">
      <t>ケイザイ</t>
    </rPh>
    <rPh sb="36" eb="38">
      <t>コウゾウ</t>
    </rPh>
    <rPh sb="38" eb="40">
      <t>ジッタイ</t>
    </rPh>
    <rPh sb="40" eb="42">
      <t>チョウサ</t>
    </rPh>
    <phoneticPr fontId="2"/>
  </si>
  <si>
    <t>※令和3年は経済センサス-活動調査、令和4・5年は経済構造実態調査</t>
    <rPh sb="1" eb="3">
      <t>レイワ</t>
    </rPh>
    <rPh sb="4" eb="5">
      <t>ネン</t>
    </rPh>
    <rPh sb="6" eb="8">
      <t>ケイザイ</t>
    </rPh>
    <rPh sb="13" eb="15">
      <t>カツドウ</t>
    </rPh>
    <rPh sb="15" eb="17">
      <t>チョウサ</t>
    </rPh>
    <rPh sb="18" eb="20">
      <t>レイワ</t>
    </rPh>
    <rPh sb="23" eb="24">
      <t>ネン</t>
    </rPh>
    <rPh sb="25" eb="27">
      <t>ケイザイ</t>
    </rPh>
    <rPh sb="27" eb="29">
      <t>コウゾウ</t>
    </rPh>
    <rPh sb="29" eb="31">
      <t>ジッタイ</t>
    </rPh>
    <rPh sb="31" eb="33">
      <t>チョウサ</t>
    </rPh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</si>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</sst>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#,###,##0;&quot; -&quot;###,###,##0"/>
    <numFmt numFmtId="178" formatCode="##,###,###,##0;&quot;-&quot;#,###,###,##0"/>
    <numFmt numFmtId="179" formatCode="#,##0_);[Red]\(#,##0\)"/>
    <numFmt numFmtId="180" formatCode="#,##0_ ;[Red]\-#,##0\ "/>
    <numFmt numFmtId="181" formatCode="#,##0;[Red]#,##0"/>
    <numFmt numFmtId="182" formatCode="#,##0;[Red]\-#,##0;\-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5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8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8" fillId="0" borderId="0">
      <alignment vertical="center"/>
    </xf>
    <xf numFmtId="0" fontId="1" fillId="0" borderId="0">
      <alignment vertical="center"/>
    </xf>
    <xf numFmtId="0" fontId="19" fillId="0" borderId="0"/>
    <xf numFmtId="0" fontId="1" fillId="0" borderId="0"/>
    <xf numFmtId="0" fontId="19" fillId="0" borderId="0"/>
    <xf numFmtId="0" fontId="1" fillId="0" borderId="0"/>
    <xf numFmtId="0" fontId="20" fillId="0" borderId="0"/>
    <xf numFmtId="0" fontId="18" fillId="0" borderId="0">
      <alignment vertical="center"/>
    </xf>
    <xf numFmtId="0" fontId="28" fillId="0" borderId="0" applyNumberFormat="0" applyFill="0" applyBorder="0" applyAlignment="0" applyProtection="0"/>
  </cellStyleXfs>
  <cellXfs count="435">
    <xf numFmtId="0" fontId="0" fillId="0" borderId="0" xfId="0"/>
    <xf numFmtId="0" fontId="10" fillId="0" borderId="0" xfId="0" applyFont="1"/>
    <xf numFmtId="176" fontId="5" fillId="0" borderId="0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 shrinkToFit="1"/>
    </xf>
    <xf numFmtId="0" fontId="7" fillId="0" borderId="0" xfId="0" applyFont="1"/>
    <xf numFmtId="0" fontId="10" fillId="0" borderId="0" xfId="0" applyFont="1" applyBorder="1" applyAlignment="1">
      <alignment vertical="center"/>
    </xf>
    <xf numFmtId="0" fontId="10" fillId="0" borderId="0" xfId="0" applyFont="1" applyFill="1"/>
    <xf numFmtId="0" fontId="3" fillId="0" borderId="0" xfId="0" applyFont="1" applyFill="1"/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2" fillId="0" borderId="1" xfId="0" applyFont="1" applyBorder="1" applyAlignment="1">
      <alignment horizontal="distributed" vertical="center" wrapText="1" justifyLastLine="1"/>
    </xf>
    <xf numFmtId="0" fontId="0" fillId="0" borderId="0" xfId="0" applyFill="1"/>
    <xf numFmtId="0" fontId="0" fillId="0" borderId="0" xfId="0" applyFill="1" applyBorder="1"/>
    <xf numFmtId="0" fontId="17" fillId="0" borderId="0" xfId="0" applyFont="1"/>
    <xf numFmtId="0" fontId="5" fillId="0" borderId="0" xfId="0" applyFont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38" fontId="5" fillId="2" borderId="0" xfId="0" applyNumberFormat="1" applyFont="1" applyFill="1" applyAlignment="1">
      <alignment vertical="center"/>
    </xf>
    <xf numFmtId="38" fontId="10" fillId="2" borderId="0" xfId="0" applyNumberFormat="1" applyFont="1" applyFill="1" applyAlignment="1">
      <alignment vertical="center"/>
    </xf>
    <xf numFmtId="38" fontId="3" fillId="2" borderId="0" xfId="0" applyNumberFormat="1" applyFont="1" applyFill="1" applyAlignment="1">
      <alignment vertical="center"/>
    </xf>
    <xf numFmtId="38" fontId="5" fillId="2" borderId="2" xfId="0" applyNumberFormat="1" applyFont="1" applyFill="1" applyBorder="1" applyAlignment="1">
      <alignment horizontal="right" vertical="center"/>
    </xf>
    <xf numFmtId="38" fontId="7" fillId="2" borderId="7" xfId="0" applyNumberFormat="1" applyFont="1" applyFill="1" applyBorder="1" applyAlignment="1">
      <alignment horizontal="center" vertical="center"/>
    </xf>
    <xf numFmtId="0" fontId="5" fillId="2" borderId="0" xfId="5" applyFont="1" applyFill="1" applyAlignment="1">
      <alignment horizontal="right" vertical="center"/>
    </xf>
    <xf numFmtId="38" fontId="4" fillId="2" borderId="0" xfId="0" applyNumberFormat="1" applyFont="1" applyFill="1" applyAlignment="1">
      <alignment vertical="center"/>
    </xf>
    <xf numFmtId="38" fontId="7" fillId="2" borderId="1" xfId="0" applyNumberFormat="1" applyFont="1" applyFill="1" applyBorder="1" applyAlignment="1">
      <alignment horizontal="center" vertical="center"/>
    </xf>
    <xf numFmtId="38" fontId="9" fillId="2" borderId="0" xfId="0" applyNumberFormat="1" applyFont="1" applyFill="1" applyAlignment="1">
      <alignment vertical="center"/>
    </xf>
    <xf numFmtId="49" fontId="3" fillId="2" borderId="4" xfId="5" applyNumberFormat="1" applyFont="1" applyFill="1" applyBorder="1" applyAlignment="1">
      <alignment horizontal="center" vertical="center"/>
    </xf>
    <xf numFmtId="0" fontId="10" fillId="2" borderId="0" xfId="5" applyFont="1" applyFill="1" applyBorder="1">
      <alignment vertical="center"/>
    </xf>
    <xf numFmtId="0" fontId="10" fillId="2" borderId="0" xfId="5" applyFont="1" applyFill="1">
      <alignment vertical="center"/>
    </xf>
    <xf numFmtId="49" fontId="3" fillId="2" borderId="0" xfId="5" applyNumberFormat="1" applyFont="1" applyFill="1" applyBorder="1" applyAlignment="1">
      <alignment horizontal="center" vertical="center"/>
    </xf>
    <xf numFmtId="49" fontId="3" fillId="2" borderId="3" xfId="5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38" fontId="3" fillId="2" borderId="0" xfId="0" applyNumberFormat="1" applyFont="1" applyFill="1" applyBorder="1" applyAlignment="1">
      <alignment horizontal="distributed" vertical="center"/>
    </xf>
    <xf numFmtId="38" fontId="3" fillId="2" borderId="0" xfId="0" applyNumberFormat="1" applyFont="1" applyFill="1" applyAlignment="1">
      <alignment horizontal="distributed" vertical="center"/>
    </xf>
    <xf numFmtId="38" fontId="6" fillId="2" borderId="10" xfId="0" applyNumberFormat="1" applyFont="1" applyFill="1" applyBorder="1" applyAlignment="1">
      <alignment horizontal="right" vertical="center"/>
    </xf>
    <xf numFmtId="38" fontId="6" fillId="2" borderId="0" xfId="0" applyNumberFormat="1" applyFont="1" applyFill="1" applyBorder="1" applyAlignment="1">
      <alignment horizontal="right"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0" xfId="0" applyNumberFormat="1" applyFont="1" applyFill="1" applyAlignment="1">
      <alignment vertical="center"/>
    </xf>
    <xf numFmtId="38" fontId="3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3" fillId="2" borderId="0" xfId="0" applyNumberFormat="1" applyFont="1" applyFill="1" applyBorder="1" applyAlignment="1">
      <alignment vertical="center" wrapTex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Alignment="1">
      <alignment vertical="center"/>
    </xf>
    <xf numFmtId="38" fontId="3" fillId="2" borderId="2" xfId="0" applyNumberFormat="1" applyFont="1" applyFill="1" applyBorder="1" applyAlignment="1">
      <alignment vertical="center"/>
    </xf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/>
    </xf>
    <xf numFmtId="38" fontId="3" fillId="2" borderId="1" xfId="3" applyNumberFormat="1" applyFont="1" applyFill="1" applyBorder="1" applyAlignment="1">
      <alignment horizontal="distributed" vertical="center"/>
    </xf>
    <xf numFmtId="38" fontId="3" fillId="2" borderId="7" xfId="3" applyNumberFormat="1" applyFont="1" applyFill="1" applyBorder="1" applyAlignment="1">
      <alignment horizontal="distributed" vertical="center"/>
    </xf>
    <xf numFmtId="176" fontId="6" fillId="2" borderId="6" xfId="0" applyNumberFormat="1" applyFont="1" applyFill="1" applyBorder="1" applyAlignment="1">
      <alignment horizontal="right" vertical="center"/>
    </xf>
    <xf numFmtId="176" fontId="6" fillId="2" borderId="3" xfId="0" applyNumberFormat="1" applyFont="1" applyFill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3" xfId="0" applyFont="1" applyFill="1" applyBorder="1" applyAlignment="1">
      <alignment vertical="center"/>
    </xf>
    <xf numFmtId="176" fontId="8" fillId="2" borderId="6" xfId="0" applyNumberFormat="1" applyFont="1" applyFill="1" applyBorder="1" applyAlignment="1">
      <alignment horizontal="right" vertical="center"/>
    </xf>
    <xf numFmtId="176" fontId="8" fillId="2" borderId="3" xfId="0" applyNumberFormat="1" applyFont="1" applyFill="1" applyBorder="1" applyAlignment="1">
      <alignment horizontal="right" vertical="center"/>
    </xf>
    <xf numFmtId="176" fontId="8" fillId="2" borderId="0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distributed" vertical="center"/>
    </xf>
    <xf numFmtId="49" fontId="12" fillId="2" borderId="3" xfId="0" applyNumberFormat="1" applyFont="1" applyFill="1" applyBorder="1" applyAlignment="1">
      <alignment vertical="center"/>
    </xf>
    <xf numFmtId="176" fontId="10" fillId="2" borderId="0" xfId="0" applyNumberFormat="1" applyFont="1" applyFill="1" applyAlignment="1">
      <alignment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vertical="center"/>
    </xf>
    <xf numFmtId="176" fontId="8" fillId="2" borderId="2" xfId="0" applyNumberFormat="1" applyFont="1" applyFill="1" applyBorder="1" applyAlignment="1">
      <alignment horizontal="right" vertical="center"/>
    </xf>
    <xf numFmtId="49" fontId="7" fillId="2" borderId="3" xfId="0" applyNumberFormat="1" applyFont="1" applyFill="1" applyBorder="1" applyAlignment="1">
      <alignment vertical="center"/>
    </xf>
    <xf numFmtId="177" fontId="0" fillId="2" borderId="0" xfId="0" quotePrefix="1" applyNumberFormat="1" applyFont="1" applyFill="1" applyAlignment="1">
      <alignment horizontal="right"/>
    </xf>
    <xf numFmtId="178" fontId="0" fillId="2" borderId="0" xfId="0" quotePrefix="1" applyNumberFormat="1" applyFont="1" applyFill="1" applyAlignment="1">
      <alignment horizontal="right"/>
    </xf>
    <xf numFmtId="0" fontId="9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176" fontId="0" fillId="2" borderId="0" xfId="0" applyNumberFormat="1" applyFill="1"/>
    <xf numFmtId="0" fontId="3" fillId="2" borderId="0" xfId="5" applyFont="1" applyFill="1">
      <alignment vertical="center"/>
    </xf>
    <xf numFmtId="0" fontId="5" fillId="2" borderId="0" xfId="5" applyFont="1" applyFill="1" applyAlignment="1">
      <alignment vertical="center"/>
    </xf>
    <xf numFmtId="0" fontId="5" fillId="2" borderId="2" xfId="5" applyFont="1" applyFill="1" applyBorder="1" applyAlignment="1">
      <alignment vertical="center"/>
    </xf>
    <xf numFmtId="0" fontId="5" fillId="2" borderId="2" xfId="5" applyFont="1" applyFill="1" applyBorder="1" applyAlignment="1">
      <alignment horizontal="right" vertical="center"/>
    </xf>
    <xf numFmtId="0" fontId="10" fillId="2" borderId="0" xfId="5" applyFont="1" applyFill="1" applyAlignment="1">
      <alignment horizontal="distributed" vertical="center" justifyLastLine="1"/>
    </xf>
    <xf numFmtId="0" fontId="3" fillId="2" borderId="1" xfId="5" applyFont="1" applyFill="1" applyBorder="1" applyAlignment="1">
      <alignment horizontal="distributed" vertical="center" wrapText="1" justifyLastLine="1"/>
    </xf>
    <xf numFmtId="0" fontId="12" fillId="2" borderId="7" xfId="5" applyFont="1" applyFill="1" applyBorder="1" applyAlignment="1">
      <alignment horizontal="distributed" vertical="center" wrapText="1" justifyLastLine="1"/>
    </xf>
    <xf numFmtId="0" fontId="10" fillId="2" borderId="0" xfId="5" applyFont="1" applyFill="1" applyAlignment="1">
      <alignment vertical="center"/>
    </xf>
    <xf numFmtId="49" fontId="10" fillId="2" borderId="0" xfId="5" applyNumberFormat="1" applyFont="1" applyFill="1">
      <alignment vertical="center"/>
    </xf>
    <xf numFmtId="0" fontId="3" fillId="2" borderId="1" xfId="5" applyFont="1" applyFill="1" applyBorder="1" applyAlignment="1">
      <alignment horizontal="center" vertical="center" justifyLastLine="1"/>
    </xf>
    <xf numFmtId="0" fontId="3" fillId="2" borderId="0" xfId="0" applyFont="1" applyFill="1" applyAlignment="1">
      <alignment shrinkToFit="1"/>
    </xf>
    <xf numFmtId="180" fontId="8" fillId="2" borderId="0" xfId="0" applyNumberFormat="1" applyFont="1" applyFill="1" applyBorder="1" applyAlignment="1">
      <alignment vertical="center" shrinkToFit="1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left" vertical="center" justifyLastLine="1"/>
    </xf>
    <xf numFmtId="0" fontId="3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1" fillId="2" borderId="0" xfId="0" applyFont="1" applyFill="1" applyAlignment="1">
      <alignment shrinkToFit="1"/>
    </xf>
    <xf numFmtId="37" fontId="1" fillId="2" borderId="0" xfId="0" applyNumberFormat="1" applyFont="1" applyFill="1" applyBorder="1" applyAlignment="1">
      <alignment horizontal="right" vertical="center" shrinkToFit="1"/>
    </xf>
    <xf numFmtId="37" fontId="1" fillId="2" borderId="0" xfId="0" applyNumberFormat="1" applyFont="1" applyFill="1" applyBorder="1" applyAlignment="1">
      <alignment horizontal="right" vertical="center"/>
    </xf>
    <xf numFmtId="37" fontId="1" fillId="2" borderId="0" xfId="0" applyNumberFormat="1" applyFont="1" applyFill="1" applyBorder="1" applyAlignment="1">
      <alignment vertical="center" shrinkToFit="1"/>
    </xf>
    <xf numFmtId="0" fontId="10" fillId="2" borderId="0" xfId="0" applyFont="1" applyFill="1" applyAlignment="1">
      <alignment shrinkToFit="1"/>
    </xf>
    <xf numFmtId="0" fontId="10" fillId="2" borderId="0" xfId="0" applyFont="1" applyFill="1"/>
    <xf numFmtId="0" fontId="5" fillId="2" borderId="9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shrinkToFit="1"/>
    </xf>
    <xf numFmtId="49" fontId="10" fillId="2" borderId="0" xfId="0" applyNumberFormat="1" applyFont="1" applyFill="1"/>
    <xf numFmtId="0" fontId="5" fillId="0" borderId="0" xfId="0" applyFont="1" applyBorder="1" applyAlignment="1">
      <alignment horizontal="right" vertical="center"/>
    </xf>
    <xf numFmtId="38" fontId="6" fillId="2" borderId="0" xfId="0" applyNumberFormat="1" applyFont="1" applyFill="1" applyBorder="1" applyAlignment="1">
      <alignment vertical="center"/>
    </xf>
    <xf numFmtId="38" fontId="23" fillId="2" borderId="0" xfId="0" applyNumberFormat="1" applyFont="1" applyFill="1" applyBorder="1" applyAlignment="1">
      <alignment vertical="center"/>
    </xf>
    <xf numFmtId="38" fontId="23" fillId="2" borderId="0" xfId="0" applyNumberFormat="1" applyFont="1" applyFill="1" applyAlignment="1">
      <alignment vertical="center"/>
    </xf>
    <xf numFmtId="38" fontId="24" fillId="2" borderId="0" xfId="0" applyNumberFormat="1" applyFont="1" applyFill="1" applyBorder="1" applyAlignment="1">
      <alignment vertical="center"/>
    </xf>
    <xf numFmtId="38" fontId="24" fillId="2" borderId="0" xfId="0" applyNumberFormat="1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3" xfId="0" applyFont="1" applyFill="1" applyBorder="1" applyAlignment="1">
      <alignment vertical="center"/>
    </xf>
    <xf numFmtId="176" fontId="22" fillId="2" borderId="6" xfId="0" applyNumberFormat="1" applyFont="1" applyFill="1" applyBorder="1" applyAlignment="1">
      <alignment horizontal="right" vertical="center"/>
    </xf>
    <xf numFmtId="176" fontId="22" fillId="2" borderId="3" xfId="0" applyNumberFormat="1" applyFont="1" applyFill="1" applyBorder="1" applyAlignment="1">
      <alignment horizontal="right" vertical="center"/>
    </xf>
    <xf numFmtId="176" fontId="22" fillId="2" borderId="0" xfId="0" applyNumberFormat="1" applyFont="1" applyFill="1" applyBorder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distributed" vertical="center"/>
    </xf>
    <xf numFmtId="0" fontId="25" fillId="2" borderId="0" xfId="0" applyFont="1" applyFill="1" applyBorder="1" applyAlignment="1">
      <alignment vertical="center"/>
    </xf>
    <xf numFmtId="0" fontId="1" fillId="2" borderId="0" xfId="0" applyFont="1" applyFill="1" applyBorder="1"/>
    <xf numFmtId="38" fontId="5" fillId="2" borderId="0" xfId="0" applyNumberFormat="1" applyFont="1" applyFill="1" applyBorder="1" applyAlignment="1">
      <alignment vertical="center" wrapText="1"/>
    </xf>
    <xf numFmtId="38" fontId="5" fillId="2" borderId="0" xfId="0" applyNumberFormat="1" applyFont="1" applyFill="1" applyBorder="1" applyAlignment="1">
      <alignment vertical="center"/>
    </xf>
    <xf numFmtId="38" fontId="9" fillId="2" borderId="2" xfId="0" applyNumberFormat="1" applyFont="1" applyFill="1" applyBorder="1" applyAlignment="1">
      <alignment vertical="center"/>
    </xf>
    <xf numFmtId="0" fontId="10" fillId="0" borderId="0" xfId="0" applyFont="1" applyBorder="1"/>
    <xf numFmtId="0" fontId="3" fillId="0" borderId="0" xfId="0" applyFont="1" applyBorder="1" applyAlignment="1">
      <alignment vertical="center" shrinkToFit="1"/>
    </xf>
    <xf numFmtId="38" fontId="10" fillId="2" borderId="0" xfId="0" applyNumberFormat="1" applyFont="1" applyFill="1" applyBorder="1" applyAlignment="1">
      <alignment vertical="center"/>
    </xf>
    <xf numFmtId="38" fontId="4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shrinkToFit="1"/>
    </xf>
    <xf numFmtId="0" fontId="10" fillId="2" borderId="0" xfId="0" applyFont="1" applyFill="1" applyBorder="1" applyAlignment="1">
      <alignment shrinkToFit="1"/>
    </xf>
    <xf numFmtId="0" fontId="1" fillId="2" borderId="0" xfId="0" applyFont="1" applyFill="1" applyBorder="1" applyAlignment="1">
      <alignment vertical="center"/>
    </xf>
    <xf numFmtId="0" fontId="3" fillId="2" borderId="0" xfId="5" applyFont="1" applyFill="1" applyAlignment="1">
      <alignment horizontal="distributed" vertical="center" justifyLastLine="1"/>
    </xf>
    <xf numFmtId="0" fontId="3" fillId="0" borderId="0" xfId="0" applyFont="1"/>
    <xf numFmtId="38" fontId="5" fillId="2" borderId="0" xfId="0" applyNumberFormat="1" applyFont="1" applyFill="1" applyBorder="1" applyAlignment="1">
      <alignment horizontal="right" vertical="center"/>
    </xf>
    <xf numFmtId="181" fontId="8" fillId="2" borderId="0" xfId="0" applyNumberFormat="1" applyFont="1" applyFill="1" applyBorder="1" applyAlignment="1">
      <alignment horizontal="right" vertical="center"/>
    </xf>
    <xf numFmtId="181" fontId="8" fillId="2" borderId="2" xfId="0" applyNumberFormat="1" applyFont="1" applyFill="1" applyBorder="1" applyAlignment="1">
      <alignment horizontal="right" vertical="center"/>
    </xf>
    <xf numFmtId="181" fontId="3" fillId="2" borderId="0" xfId="0" applyNumberFormat="1" applyFont="1" applyFill="1" applyBorder="1" applyAlignment="1">
      <alignment horizontal="right" vertical="center"/>
    </xf>
    <xf numFmtId="49" fontId="5" fillId="2" borderId="0" xfId="5" applyNumberFormat="1" applyFont="1" applyFill="1">
      <alignment vertical="center"/>
    </xf>
    <xf numFmtId="0" fontId="5" fillId="2" borderId="0" xfId="5" applyFont="1" applyFill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0" xfId="0" applyFont="1"/>
    <xf numFmtId="0" fontId="5" fillId="2" borderId="2" xfId="0" applyFont="1" applyFill="1" applyBorder="1" applyAlignment="1">
      <alignment horizontal="right" vertical="center"/>
    </xf>
    <xf numFmtId="0" fontId="6" fillId="0" borderId="0" xfId="0" applyFont="1" applyFill="1"/>
    <xf numFmtId="176" fontId="3" fillId="0" borderId="0" xfId="0" applyNumberFormat="1" applyFont="1" applyFill="1"/>
    <xf numFmtId="181" fontId="8" fillId="2" borderId="0" xfId="0" applyNumberFormat="1" applyFont="1" applyFill="1" applyBorder="1" applyAlignment="1">
      <alignment horizontal="right"/>
    </xf>
    <xf numFmtId="181" fontId="8" fillId="2" borderId="2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right" vertical="center"/>
    </xf>
    <xf numFmtId="176" fontId="8" fillId="2" borderId="0" xfId="0" applyNumberFormat="1" applyFont="1" applyFill="1" applyBorder="1" applyAlignment="1">
      <alignment horizontal="right"/>
    </xf>
    <xf numFmtId="49" fontId="3" fillId="2" borderId="7" xfId="0" applyNumberFormat="1" applyFont="1" applyFill="1" applyBorder="1" applyAlignment="1">
      <alignment horizontal="center" vertical="center"/>
    </xf>
    <xf numFmtId="181" fontId="8" fillId="2" borderId="0" xfId="0" applyNumberFormat="1" applyFont="1" applyFill="1"/>
    <xf numFmtId="0" fontId="3" fillId="2" borderId="0" xfId="5" applyFont="1" applyFill="1" applyBorder="1">
      <alignment vertical="center"/>
    </xf>
    <xf numFmtId="0" fontId="5" fillId="2" borderId="0" xfId="5" applyFont="1" applyFill="1" applyBorder="1" applyAlignment="1">
      <alignment vertical="center"/>
    </xf>
    <xf numFmtId="181" fontId="5" fillId="0" borderId="1" xfId="0" applyNumberFormat="1" applyFont="1" applyBorder="1" applyAlignment="1">
      <alignment horizontal="distributed" vertical="center" justifyLastLine="1"/>
    </xf>
    <xf numFmtId="0" fontId="5" fillId="2" borderId="0" xfId="0" applyFont="1" applyFill="1" applyBorder="1" applyAlignment="1">
      <alignment vertical="center" shrinkToFit="1"/>
    </xf>
    <xf numFmtId="0" fontId="17" fillId="0" borderId="0" xfId="0" applyFont="1" applyBorder="1"/>
    <xf numFmtId="182" fontId="6" fillId="2" borderId="11" xfId="0" applyNumberFormat="1" applyFont="1" applyFill="1" applyBorder="1" applyAlignment="1">
      <alignment horizontal="right" vertical="center"/>
    </xf>
    <xf numFmtId="182" fontId="6" fillId="2" borderId="10" xfId="0" applyNumberFormat="1" applyFont="1" applyFill="1" applyBorder="1" applyAlignment="1">
      <alignment horizontal="right" vertical="center"/>
    </xf>
    <xf numFmtId="182" fontId="6" fillId="2" borderId="10" xfId="3" applyNumberFormat="1" applyFont="1" applyFill="1" applyBorder="1" applyAlignment="1">
      <alignment horizontal="right" vertical="center"/>
    </xf>
    <xf numFmtId="182" fontId="8" fillId="2" borderId="0" xfId="0" applyNumberFormat="1" applyFont="1" applyFill="1" applyBorder="1" applyAlignment="1">
      <alignment horizontal="right" vertical="center"/>
    </xf>
    <xf numFmtId="182" fontId="8" fillId="2" borderId="2" xfId="0" applyNumberFormat="1" applyFont="1" applyFill="1" applyBorder="1" applyAlignment="1">
      <alignment horizontal="right" vertical="center"/>
    </xf>
    <xf numFmtId="182" fontId="8" fillId="2" borderId="0" xfId="0" applyNumberFormat="1" applyFont="1" applyFill="1" applyBorder="1" applyAlignment="1">
      <alignment horizontal="right"/>
    </xf>
    <xf numFmtId="181" fontId="3" fillId="2" borderId="6" xfId="5" applyNumberFormat="1" applyFont="1" applyFill="1" applyBorder="1" applyAlignment="1">
      <alignment horizontal="right" vertical="center"/>
    </xf>
    <xf numFmtId="181" fontId="3" fillId="2" borderId="0" xfId="5" applyNumberFormat="1" applyFont="1" applyFill="1" applyBorder="1" applyAlignment="1">
      <alignment horizontal="right" vertical="center"/>
    </xf>
    <xf numFmtId="181" fontId="3" fillId="2" borderId="5" xfId="5" applyNumberFormat="1" applyFont="1" applyFill="1" applyBorder="1" applyAlignment="1">
      <alignment horizontal="right" vertical="center"/>
    </xf>
    <xf numFmtId="182" fontId="3" fillId="2" borderId="10" xfId="0" applyNumberFormat="1" applyFont="1" applyFill="1" applyBorder="1" applyAlignment="1">
      <alignment horizontal="right" vertical="center"/>
    </xf>
    <xf numFmtId="182" fontId="3" fillId="2" borderId="0" xfId="3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horizontal="right" vertical="center"/>
    </xf>
    <xf numFmtId="182" fontId="3" fillId="0" borderId="0" xfId="0" applyNumberFormat="1" applyFont="1" applyBorder="1" applyAlignment="1">
      <alignment horizontal="right" vertical="center"/>
    </xf>
    <xf numFmtId="182" fontId="3" fillId="0" borderId="0" xfId="0" applyNumberFormat="1" applyFont="1" applyBorder="1" applyAlignment="1">
      <alignment vertical="center"/>
    </xf>
    <xf numFmtId="0" fontId="5" fillId="0" borderId="0" xfId="5" applyFont="1" applyFill="1" applyAlignment="1">
      <alignment horizontal="right" vertical="center"/>
    </xf>
    <xf numFmtId="38" fontId="6" fillId="0" borderId="0" xfId="0" applyNumberFormat="1" applyFont="1" applyFill="1" applyBorder="1" applyAlignment="1">
      <alignment horizontal="right" vertical="center"/>
    </xf>
    <xf numFmtId="176" fontId="8" fillId="2" borderId="0" xfId="0" applyNumberFormat="1" applyFont="1" applyFill="1" applyBorder="1" applyAlignment="1">
      <alignment wrapText="1"/>
    </xf>
    <xf numFmtId="0" fontId="5" fillId="0" borderId="9" xfId="0" applyFont="1" applyFill="1" applyBorder="1" applyAlignment="1">
      <alignment vertical="center" wrapText="1"/>
    </xf>
    <xf numFmtId="0" fontId="26" fillId="2" borderId="0" xfId="0" applyFont="1" applyFill="1"/>
    <xf numFmtId="0" fontId="26" fillId="2" borderId="0" xfId="0" applyFont="1" applyFill="1" applyAlignment="1">
      <alignment shrinkToFit="1"/>
    </xf>
    <xf numFmtId="0" fontId="3" fillId="0" borderId="0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37" fontId="1" fillId="0" borderId="0" xfId="0" applyNumberFormat="1" applyFont="1" applyFill="1" applyBorder="1" applyAlignment="1">
      <alignment horizontal="right" vertical="center" shrinkToFit="1"/>
    </xf>
    <xf numFmtId="37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3" fillId="0" borderId="12" xfId="0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vertical="center"/>
    </xf>
    <xf numFmtId="0" fontId="27" fillId="0" borderId="0" xfId="0" applyFont="1" applyAlignment="1">
      <alignment horizontal="centerContinuous"/>
    </xf>
    <xf numFmtId="0" fontId="27" fillId="0" borderId="0" xfId="0" applyFont="1" applyAlignment="1">
      <alignment horizontal="left"/>
    </xf>
    <xf numFmtId="0" fontId="27" fillId="0" borderId="0" xfId="0" applyFont="1"/>
    <xf numFmtId="182" fontId="6" fillId="0" borderId="3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shrinkToFit="1"/>
    </xf>
    <xf numFmtId="49" fontId="26" fillId="3" borderId="0" xfId="0" applyNumberFormat="1" applyFont="1" applyFill="1"/>
    <xf numFmtId="0" fontId="10" fillId="4" borderId="0" xfId="0" applyFont="1" applyFill="1"/>
    <xf numFmtId="0" fontId="6" fillId="4" borderId="0" xfId="0" applyFont="1" applyFill="1"/>
    <xf numFmtId="0" fontId="6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182" fontId="3" fillId="0" borderId="6" xfId="0" applyNumberFormat="1" applyFont="1" applyFill="1" applyBorder="1" applyAlignment="1">
      <alignment horizontal="right" vertical="center"/>
    </xf>
    <xf numFmtId="0" fontId="3" fillId="2" borderId="1" xfId="5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distributed" vertical="center" justifyLastLine="1"/>
    </xf>
    <xf numFmtId="0" fontId="3" fillId="2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top"/>
    </xf>
    <xf numFmtId="38" fontId="3" fillId="2" borderId="10" xfId="0" applyNumberFormat="1" applyFont="1" applyFill="1" applyBorder="1" applyAlignment="1">
      <alignment vertical="center"/>
    </xf>
    <xf numFmtId="181" fontId="3" fillId="2" borderId="11" xfId="0" applyNumberFormat="1" applyFont="1" applyFill="1" applyBorder="1" applyAlignment="1">
      <alignment horizontal="right" vertical="center"/>
    </xf>
    <xf numFmtId="181" fontId="3" fillId="2" borderId="10" xfId="0" applyNumberFormat="1" applyFont="1" applyFill="1" applyBorder="1" applyAlignment="1">
      <alignment horizontal="right" vertical="center"/>
    </xf>
    <xf numFmtId="38" fontId="3" fillId="0" borderId="10" xfId="0" applyNumberFormat="1" applyFont="1" applyFill="1" applyBorder="1" applyAlignment="1">
      <alignment horizontal="right" vertical="center"/>
    </xf>
    <xf numFmtId="181" fontId="3" fillId="0" borderId="18" xfId="0" applyNumberFormat="1" applyFont="1" applyFill="1" applyBorder="1" applyAlignment="1">
      <alignment vertical="center"/>
    </xf>
    <xf numFmtId="181" fontId="3" fillId="0" borderId="10" xfId="0" applyNumberFormat="1" applyFont="1" applyFill="1" applyBorder="1" applyAlignment="1">
      <alignment horizontal="right" vertical="center"/>
    </xf>
    <xf numFmtId="182" fontId="3" fillId="2" borderId="11" xfId="0" applyNumberFormat="1" applyFont="1" applyFill="1" applyBorder="1" applyAlignment="1">
      <alignment horizontal="right" vertical="center"/>
    </xf>
    <xf numFmtId="38" fontId="7" fillId="0" borderId="10" xfId="0" applyNumberFormat="1" applyFont="1" applyFill="1" applyBorder="1" applyAlignment="1">
      <alignment vertical="center"/>
    </xf>
    <xf numFmtId="182" fontId="3" fillId="0" borderId="18" xfId="0" applyNumberFormat="1" applyFont="1" applyFill="1" applyBorder="1" applyAlignment="1">
      <alignment horizontal="right" vertical="center"/>
    </xf>
    <xf numFmtId="38" fontId="3" fillId="2" borderId="11" xfId="0" applyNumberFormat="1" applyFont="1" applyFill="1" applyBorder="1" applyAlignment="1">
      <alignment horizontal="right" vertical="center"/>
    </xf>
    <xf numFmtId="38" fontId="3" fillId="2" borderId="1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29" fillId="0" borderId="0" xfId="16" applyFont="1" applyFill="1"/>
    <xf numFmtId="38" fontId="4" fillId="2" borderId="0" xfId="0" applyNumberFormat="1" applyFont="1" applyFill="1" applyAlignment="1">
      <alignment horizontal="left" vertical="center"/>
    </xf>
    <xf numFmtId="38" fontId="3" fillId="2" borderId="10" xfId="5" applyNumberFormat="1" applyFont="1" applyFill="1" applyBorder="1" applyAlignment="1">
      <alignment horizontal="right" vertical="center"/>
    </xf>
    <xf numFmtId="38" fontId="3" fillId="2" borderId="0" xfId="5" applyNumberFormat="1" applyFont="1" applyFill="1" applyBorder="1" applyAlignment="1">
      <alignment horizontal="right" vertical="center"/>
    </xf>
    <xf numFmtId="38" fontId="3" fillId="2" borderId="0" xfId="1" applyFont="1" applyFill="1" applyBorder="1" applyAlignment="1">
      <alignment horizontal="right" vertical="center"/>
    </xf>
    <xf numFmtId="38" fontId="3" fillId="2" borderId="0" xfId="1" applyFont="1" applyFill="1" applyBorder="1" applyAlignment="1">
      <alignment vertical="center"/>
    </xf>
    <xf numFmtId="38" fontId="3" fillId="2" borderId="2" xfId="5" applyNumberFormat="1" applyFont="1" applyFill="1" applyBorder="1" applyAlignment="1">
      <alignment horizontal="right" vertical="center"/>
    </xf>
    <xf numFmtId="38" fontId="3" fillId="2" borderId="2" xfId="1" applyFont="1" applyFill="1" applyBorder="1" applyAlignment="1">
      <alignment vertical="center"/>
    </xf>
    <xf numFmtId="38" fontId="3" fillId="2" borderId="2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/>
    </xf>
    <xf numFmtId="181" fontId="3" fillId="0" borderId="10" xfId="0" applyNumberFormat="1" applyFont="1" applyBorder="1" applyAlignment="1">
      <alignment horizontal="right" vertical="center"/>
    </xf>
    <xf numFmtId="182" fontId="3" fillId="0" borderId="10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182" fontId="3" fillId="2" borderId="0" xfId="3" quotePrefix="1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30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 shrinkToFit="1"/>
    </xf>
    <xf numFmtId="181" fontId="3" fillId="2" borderId="6" xfId="0" applyNumberFormat="1" applyFont="1" applyFill="1" applyBorder="1" applyAlignment="1">
      <alignment vertical="center"/>
    </xf>
    <xf numFmtId="181" fontId="3" fillId="2" borderId="0" xfId="0" applyNumberFormat="1" applyFont="1" applyFill="1" applyBorder="1" applyAlignment="1">
      <alignment vertical="center"/>
    </xf>
    <xf numFmtId="181" fontId="3" fillId="2" borderId="0" xfId="0" applyNumberFormat="1" applyFont="1" applyFill="1" applyBorder="1" applyAlignment="1">
      <alignment vertical="center" shrinkToFit="1"/>
    </xf>
    <xf numFmtId="181" fontId="3" fillId="2" borderId="0" xfId="0" applyNumberFormat="1" applyFont="1" applyFill="1" applyBorder="1" applyAlignment="1">
      <alignment horizontal="right" vertical="center" shrinkToFit="1"/>
    </xf>
    <xf numFmtId="181" fontId="3" fillId="0" borderId="0" xfId="0" applyNumberFormat="1" applyFont="1" applyFill="1" applyBorder="1" applyAlignment="1">
      <alignment vertical="center"/>
    </xf>
    <xf numFmtId="181" fontId="3" fillId="0" borderId="0" xfId="0" applyNumberFormat="1" applyFont="1" applyFill="1" applyBorder="1" applyAlignment="1">
      <alignment horizontal="right" vertical="center" shrinkToFit="1"/>
    </xf>
    <xf numFmtId="181" fontId="3" fillId="0" borderId="0" xfId="0" applyNumberFormat="1" applyFont="1" applyFill="1" applyBorder="1" applyAlignment="1">
      <alignment vertical="center" shrinkToFit="1"/>
    </xf>
    <xf numFmtId="181" fontId="3" fillId="0" borderId="12" xfId="0" applyNumberFormat="1" applyFont="1" applyFill="1" applyBorder="1" applyAlignment="1">
      <alignment vertical="center"/>
    </xf>
    <xf numFmtId="181" fontId="3" fillId="0" borderId="12" xfId="0" applyNumberFormat="1" applyFont="1" applyFill="1" applyBorder="1" applyAlignment="1">
      <alignment horizontal="right" vertical="center" shrinkToFit="1"/>
    </xf>
    <xf numFmtId="181" fontId="3" fillId="0" borderId="12" xfId="0" applyNumberFormat="1" applyFont="1" applyFill="1" applyBorder="1" applyAlignment="1">
      <alignment vertical="center" shrinkToFit="1"/>
    </xf>
    <xf numFmtId="180" fontId="3" fillId="2" borderId="6" xfId="0" applyNumberFormat="1" applyFont="1" applyFill="1" applyBorder="1" applyAlignment="1">
      <alignment vertical="center"/>
    </xf>
    <xf numFmtId="179" fontId="3" fillId="2" borderId="0" xfId="0" applyNumberFormat="1" applyFont="1" applyFill="1" applyBorder="1" applyAlignment="1">
      <alignment vertical="center"/>
    </xf>
    <xf numFmtId="179" fontId="3" fillId="2" borderId="0" xfId="0" applyNumberFormat="1" applyFont="1" applyFill="1" applyBorder="1" applyAlignment="1">
      <alignment vertical="center" shrinkToFit="1"/>
    </xf>
    <xf numFmtId="180" fontId="3" fillId="2" borderId="0" xfId="0" applyNumberFormat="1" applyFont="1" applyFill="1" applyBorder="1" applyAlignment="1">
      <alignment vertical="center" shrinkToFit="1"/>
    </xf>
    <xf numFmtId="182" fontId="17" fillId="0" borderId="6" xfId="0" applyNumberFormat="1" applyFont="1" applyFill="1" applyBorder="1" applyAlignment="1">
      <alignment horizontal="right" vertical="center"/>
    </xf>
    <xf numFmtId="182" fontId="17" fillId="0" borderId="0" xfId="0" applyNumberFormat="1" applyFont="1" applyFill="1" applyBorder="1" applyAlignment="1">
      <alignment horizontal="right" vertical="center"/>
    </xf>
    <xf numFmtId="182" fontId="17" fillId="0" borderId="0" xfId="0" applyNumberFormat="1" applyFont="1" applyFill="1" applyBorder="1" applyAlignment="1">
      <alignment horizontal="right" vertical="center" shrinkToFit="1"/>
    </xf>
    <xf numFmtId="182" fontId="17" fillId="0" borderId="0" xfId="0" quotePrefix="1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right" vertical="center"/>
    </xf>
    <xf numFmtId="182" fontId="8" fillId="2" borderId="6" xfId="0" applyNumberFormat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right" vertical="center"/>
    </xf>
    <xf numFmtId="182" fontId="8" fillId="0" borderId="3" xfId="0" applyNumberFormat="1" applyFont="1" applyFill="1" applyBorder="1" applyAlignment="1">
      <alignment horizontal="right" vertical="center"/>
    </xf>
    <xf numFmtId="181" fontId="8" fillId="2" borderId="6" xfId="0" applyNumberFormat="1" applyFont="1" applyFill="1" applyBorder="1" applyAlignment="1">
      <alignment horizontal="right" vertical="center"/>
    </xf>
    <xf numFmtId="181" fontId="8" fillId="0" borderId="0" xfId="0" applyNumberFormat="1" applyFont="1" applyFill="1" applyBorder="1" applyAlignment="1">
      <alignment horizontal="right" vertical="center"/>
    </xf>
    <xf numFmtId="38" fontId="8" fillId="0" borderId="0" xfId="0" applyNumberFormat="1" applyFont="1" applyFill="1" applyBorder="1" applyAlignment="1">
      <alignment horizontal="right" vertical="center"/>
    </xf>
    <xf numFmtId="181" fontId="8" fillId="0" borderId="3" xfId="0" applyNumberFormat="1" applyFont="1" applyFill="1" applyBorder="1" applyAlignment="1">
      <alignment vertical="center"/>
    </xf>
    <xf numFmtId="181" fontId="8" fillId="0" borderId="3" xfId="0" applyNumberFormat="1" applyFont="1" applyFill="1" applyBorder="1" applyAlignment="1">
      <alignment horizontal="right" vertical="center"/>
    </xf>
    <xf numFmtId="181" fontId="8" fillId="2" borderId="5" xfId="0" applyNumberFormat="1" applyFont="1" applyFill="1" applyBorder="1" applyAlignment="1">
      <alignment horizontal="right" vertical="center"/>
    </xf>
    <xf numFmtId="38" fontId="8" fillId="0" borderId="2" xfId="0" applyNumberFormat="1" applyFont="1" applyFill="1" applyBorder="1" applyAlignment="1">
      <alignment horizontal="right" vertical="center"/>
    </xf>
    <xf numFmtId="181" fontId="8" fillId="0" borderId="4" xfId="0" applyNumberFormat="1" applyFont="1" applyFill="1" applyBorder="1" applyAlignment="1">
      <alignment horizontal="right" vertical="center"/>
    </xf>
    <xf numFmtId="181" fontId="8" fillId="0" borderId="2" xfId="0" applyNumberFormat="1" applyFont="1" applyFill="1" applyBorder="1" applyAlignment="1">
      <alignment horizontal="right" vertical="center"/>
    </xf>
    <xf numFmtId="181" fontId="8" fillId="2" borderId="0" xfId="5" applyNumberFormat="1" applyFont="1" applyFill="1" applyBorder="1" applyAlignment="1">
      <alignment horizontal="right" vertical="center"/>
    </xf>
    <xf numFmtId="181" fontId="8" fillId="2" borderId="2" xfId="5" applyNumberFormat="1" applyFont="1" applyFill="1" applyBorder="1" applyAlignment="1">
      <alignment horizontal="right" vertical="center"/>
    </xf>
    <xf numFmtId="38" fontId="8" fillId="2" borderId="0" xfId="5" applyNumberFormat="1" applyFont="1" applyFill="1" applyBorder="1" applyAlignment="1">
      <alignment horizontal="right" vertical="center"/>
    </xf>
    <xf numFmtId="38" fontId="8" fillId="2" borderId="2" xfId="5" applyNumberFormat="1" applyFont="1" applyFill="1" applyBorder="1" applyAlignment="1">
      <alignment horizontal="right" vertical="center"/>
    </xf>
    <xf numFmtId="182" fontId="8" fillId="0" borderId="0" xfId="0" applyNumberFormat="1" applyFont="1" applyFill="1" applyBorder="1" applyAlignment="1">
      <alignment horizontal="right" vertical="center"/>
    </xf>
    <xf numFmtId="182" fontId="8" fillId="0" borderId="0" xfId="0" quotePrefix="1" applyNumberFormat="1" applyFont="1" applyFill="1" applyBorder="1" applyAlignment="1">
      <alignment horizontal="right" vertical="center"/>
    </xf>
    <xf numFmtId="181" fontId="8" fillId="0" borderId="10" xfId="0" applyNumberFormat="1" applyFont="1" applyBorder="1" applyAlignment="1">
      <alignment horizontal="right" vertical="center"/>
    </xf>
    <xf numFmtId="182" fontId="8" fillId="0" borderId="10" xfId="0" applyNumberFormat="1" applyFont="1" applyBorder="1" applyAlignment="1">
      <alignment horizontal="right" vertical="center"/>
    </xf>
    <xf numFmtId="182" fontId="8" fillId="0" borderId="0" xfId="0" applyNumberFormat="1" applyFont="1" applyBorder="1" applyAlignment="1">
      <alignment horizontal="right" vertical="center"/>
    </xf>
    <xf numFmtId="182" fontId="8" fillId="0" borderId="0" xfId="0" quotePrefix="1" applyNumberFormat="1" applyFont="1" applyBorder="1" applyAlignment="1">
      <alignment horizontal="right" vertical="center"/>
    </xf>
    <xf numFmtId="182" fontId="8" fillId="0" borderId="0" xfId="0" applyNumberFormat="1" applyFont="1" applyBorder="1" applyAlignment="1">
      <alignment vertical="center"/>
    </xf>
    <xf numFmtId="182" fontId="8" fillId="0" borderId="0" xfId="0" quotePrefix="1" applyNumberFormat="1" applyFont="1" applyBorder="1" applyAlignment="1">
      <alignment vertical="center"/>
    </xf>
    <xf numFmtId="182" fontId="8" fillId="2" borderId="0" xfId="3" applyNumberFormat="1" applyFont="1" applyFill="1" applyBorder="1" applyAlignment="1">
      <alignment horizontal="right" vertical="center"/>
    </xf>
    <xf numFmtId="182" fontId="8" fillId="2" borderId="0" xfId="3" quotePrefix="1" applyNumberFormat="1" applyFont="1" applyFill="1" applyBorder="1" applyAlignment="1">
      <alignment horizontal="right" vertical="center"/>
    </xf>
    <xf numFmtId="182" fontId="8" fillId="2" borderId="2" xfId="3" applyNumberFormat="1" applyFont="1" applyFill="1" applyBorder="1" applyAlignment="1">
      <alignment horizontal="right" vertical="center"/>
    </xf>
    <xf numFmtId="181" fontId="8" fillId="2" borderId="0" xfId="0" applyNumberFormat="1" applyFont="1" applyFill="1" applyBorder="1" applyAlignment="1">
      <alignment vertical="center"/>
    </xf>
    <xf numFmtId="181" fontId="8" fillId="0" borderId="12" xfId="0" applyNumberFormat="1" applyFont="1" applyFill="1" applyBorder="1" applyAlignment="1">
      <alignment horizontal="right" vertical="center"/>
    </xf>
    <xf numFmtId="179" fontId="8" fillId="2" borderId="0" xfId="0" applyNumberFormat="1" applyFont="1" applyFill="1" applyBorder="1" applyAlignment="1">
      <alignment vertical="center"/>
    </xf>
    <xf numFmtId="182" fontId="8" fillId="0" borderId="2" xfId="0" applyNumberFormat="1" applyFont="1" applyFill="1" applyBorder="1" applyAlignment="1">
      <alignment horizontal="right" vertical="center"/>
    </xf>
    <xf numFmtId="38" fontId="6" fillId="2" borderId="6" xfId="0" applyNumberFormat="1" applyFont="1" applyFill="1" applyBorder="1" applyAlignment="1">
      <alignment horizontal="right" vertical="center"/>
    </xf>
    <xf numFmtId="38" fontId="6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182" fontId="3" fillId="0" borderId="5" xfId="0" applyNumberFormat="1" applyFont="1" applyFill="1" applyBorder="1" applyAlignment="1">
      <alignment horizontal="right" vertical="center"/>
    </xf>
    <xf numFmtId="182" fontId="3" fillId="0" borderId="2" xfId="0" applyNumberFormat="1" applyFont="1" applyFill="1" applyBorder="1" applyAlignment="1">
      <alignment horizontal="right" vertical="center"/>
    </xf>
    <xf numFmtId="182" fontId="8" fillId="0" borderId="0" xfId="1" applyNumberFormat="1" applyFont="1" applyBorder="1" applyAlignment="1">
      <alignment horizontal="right" vertical="center"/>
    </xf>
    <xf numFmtId="182" fontId="8" fillId="0" borderId="0" xfId="1" applyNumberFormat="1" applyFont="1" applyFill="1" applyAlignment="1">
      <alignment horizontal="right" vertical="center"/>
    </xf>
    <xf numFmtId="182" fontId="8" fillId="0" borderId="0" xfId="1" applyNumberFormat="1" applyFont="1" applyFill="1" applyBorder="1" applyAlignment="1">
      <alignment horizontal="right" vertical="center"/>
    </xf>
    <xf numFmtId="181" fontId="8" fillId="0" borderId="1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distributed" vertical="center" justifyLastLine="1"/>
    </xf>
    <xf numFmtId="0" fontId="3" fillId="2" borderId="10" xfId="0" applyFont="1" applyFill="1" applyBorder="1" applyAlignment="1">
      <alignment horizontal="distributed" vertical="center" justifyLastLine="1"/>
    </xf>
    <xf numFmtId="181" fontId="8" fillId="2" borderId="10" xfId="5" applyNumberFormat="1" applyFont="1" applyFill="1" applyBorder="1" applyAlignment="1">
      <alignment horizontal="center" vertical="center"/>
    </xf>
    <xf numFmtId="181" fontId="8" fillId="2" borderId="0" xfId="5" applyNumberFormat="1" applyFont="1" applyFill="1" applyBorder="1" applyAlignment="1">
      <alignment horizontal="center" vertical="center"/>
    </xf>
    <xf numFmtId="181" fontId="8" fillId="2" borderId="2" xfId="5" applyNumberFormat="1" applyFont="1" applyFill="1" applyBorder="1" applyAlignment="1">
      <alignment horizontal="center" vertical="center"/>
    </xf>
    <xf numFmtId="0" fontId="22" fillId="0" borderId="0" xfId="0" applyFont="1"/>
    <xf numFmtId="182" fontId="3" fillId="0" borderId="0" xfId="0" applyNumberFormat="1" applyFont="1" applyFill="1" applyBorder="1" applyAlignment="1">
      <alignment horizontal="right" vertical="center" shrinkToFit="1"/>
    </xf>
    <xf numFmtId="182" fontId="3" fillId="0" borderId="0" xfId="0" quotePrefix="1" applyNumberFormat="1" applyFont="1" applyFill="1" applyBorder="1" applyAlignment="1">
      <alignment horizontal="right" vertical="center" shrinkToFit="1"/>
    </xf>
    <xf numFmtId="182" fontId="3" fillId="0" borderId="6" xfId="0" quotePrefix="1" applyNumberFormat="1" applyFont="1" applyFill="1" applyBorder="1" applyAlignment="1">
      <alignment horizontal="right" vertical="center"/>
    </xf>
    <xf numFmtId="0" fontId="26" fillId="0" borderId="0" xfId="0" applyFont="1" applyFill="1"/>
    <xf numFmtId="0" fontId="26" fillId="0" borderId="0" xfId="0" applyFont="1" applyFill="1" applyAlignment="1">
      <alignment shrinkToFit="1"/>
    </xf>
    <xf numFmtId="182" fontId="17" fillId="0" borderId="5" xfId="0" applyNumberFormat="1" applyFont="1" applyFill="1" applyBorder="1" applyAlignment="1">
      <alignment horizontal="right" vertical="center"/>
    </xf>
    <xf numFmtId="182" fontId="17" fillId="0" borderId="2" xfId="0" applyNumberFormat="1" applyFont="1" applyFill="1" applyBorder="1" applyAlignment="1">
      <alignment horizontal="right" vertical="center" shrinkToFit="1"/>
    </xf>
    <xf numFmtId="182" fontId="17" fillId="0" borderId="2" xfId="0" applyNumberFormat="1" applyFont="1" applyFill="1" applyBorder="1" applyAlignment="1">
      <alignment vertical="center" shrinkToFit="1"/>
    </xf>
    <xf numFmtId="38" fontId="3" fillId="2" borderId="14" xfId="0" applyNumberFormat="1" applyFont="1" applyFill="1" applyBorder="1" applyAlignment="1">
      <alignment horizontal="center" vertical="center"/>
    </xf>
    <xf numFmtId="38" fontId="3" fillId="2" borderId="17" xfId="0" applyNumberFormat="1" applyFont="1" applyFill="1" applyBorder="1" applyAlignment="1">
      <alignment horizontal="center" vertical="center"/>
    </xf>
    <xf numFmtId="38" fontId="3" fillId="2" borderId="15" xfId="0" applyNumberFormat="1" applyFont="1" applyFill="1" applyBorder="1" applyAlignment="1">
      <alignment horizontal="center" vertical="center"/>
    </xf>
    <xf numFmtId="38" fontId="6" fillId="2" borderId="10" xfId="0" applyNumberFormat="1" applyFont="1" applyFill="1" applyBorder="1" applyAlignment="1">
      <alignment horizontal="center" vertical="center"/>
    </xf>
    <xf numFmtId="38" fontId="5" fillId="2" borderId="0" xfId="0" applyNumberFormat="1" applyFont="1" applyFill="1" applyAlignment="1">
      <alignment horizontal="left" vertical="top" wrapText="1"/>
    </xf>
    <xf numFmtId="38" fontId="3" fillId="2" borderId="9" xfId="0" applyNumberFormat="1" applyFont="1" applyFill="1" applyBorder="1" applyAlignment="1">
      <alignment horizontal="center" vertical="center"/>
    </xf>
    <xf numFmtId="38" fontId="3" fillId="2" borderId="12" xfId="0" applyNumberFormat="1" applyFont="1" applyFill="1" applyBorder="1" applyAlignment="1">
      <alignment horizontal="center" vertical="center"/>
    </xf>
    <xf numFmtId="0" fontId="3" fillId="2" borderId="23" xfId="5" applyFont="1" applyFill="1" applyBorder="1" applyAlignment="1">
      <alignment horizontal="center" vertical="center" wrapText="1" justifyLastLine="1"/>
    </xf>
    <xf numFmtId="0" fontId="3" fillId="2" borderId="24" xfId="5" applyFont="1" applyFill="1" applyBorder="1" applyAlignment="1">
      <alignment horizontal="center" vertical="center" justifyLastLine="1"/>
    </xf>
    <xf numFmtId="0" fontId="3" fillId="2" borderId="25" xfId="5" applyFont="1" applyFill="1" applyBorder="1" applyAlignment="1">
      <alignment horizontal="center" vertical="center" justifyLastLine="1"/>
    </xf>
    <xf numFmtId="0" fontId="3" fillId="2" borderId="22" xfId="5" applyFont="1" applyFill="1" applyBorder="1" applyAlignment="1">
      <alignment horizontal="center" vertical="center" wrapText="1" justifyLastLine="1"/>
    </xf>
    <xf numFmtId="0" fontId="3" fillId="2" borderId="6" xfId="5" applyFont="1" applyFill="1" applyBorder="1" applyAlignment="1">
      <alignment horizontal="center" vertical="center" justifyLastLine="1"/>
    </xf>
    <xf numFmtId="0" fontId="3" fillId="2" borderId="16" xfId="5" applyFont="1" applyFill="1" applyBorder="1" applyAlignment="1">
      <alignment horizontal="center" vertical="center" justifyLastLine="1"/>
    </xf>
    <xf numFmtId="0" fontId="3" fillId="2" borderId="22" xfId="5" applyFont="1" applyFill="1" applyBorder="1" applyAlignment="1">
      <alignment horizontal="center" vertical="center" justifyLastLine="1"/>
    </xf>
    <xf numFmtId="0" fontId="3" fillId="2" borderId="9" xfId="5" applyFont="1" applyFill="1" applyBorder="1" applyAlignment="1">
      <alignment horizontal="center" vertical="center" justifyLastLine="1"/>
    </xf>
    <xf numFmtId="0" fontId="3" fillId="2" borderId="21" xfId="5" applyFont="1" applyFill="1" applyBorder="1" applyAlignment="1">
      <alignment horizontal="center" vertical="center" justifyLastLine="1"/>
    </xf>
    <xf numFmtId="0" fontId="3" fillId="2" borderId="12" xfId="5" applyFont="1" applyFill="1" applyBorder="1" applyAlignment="1">
      <alignment horizontal="center" vertical="center" justifyLastLine="1"/>
    </xf>
    <xf numFmtId="0" fontId="3" fillId="2" borderId="13" xfId="5" applyFont="1" applyFill="1" applyBorder="1" applyAlignment="1">
      <alignment horizontal="center" vertical="center" justifyLastLine="1"/>
    </xf>
    <xf numFmtId="49" fontId="16" fillId="2" borderId="0" xfId="5" applyNumberFormat="1" applyFont="1" applyFill="1" applyAlignment="1">
      <alignment vertical="center"/>
    </xf>
    <xf numFmtId="49" fontId="3" fillId="2" borderId="21" xfId="5" applyNumberFormat="1" applyFont="1" applyFill="1" applyBorder="1" applyAlignment="1">
      <alignment horizontal="center" vertical="center" justifyLastLine="1"/>
    </xf>
    <xf numFmtId="49" fontId="3" fillId="2" borderId="3" xfId="5" applyNumberFormat="1" applyFont="1" applyFill="1" applyBorder="1" applyAlignment="1">
      <alignment horizontal="center" vertical="center" justifyLastLine="1"/>
    </xf>
    <xf numFmtId="49" fontId="3" fillId="2" borderId="13" xfId="5" applyNumberFormat="1" applyFont="1" applyFill="1" applyBorder="1" applyAlignment="1">
      <alignment horizontal="center" vertical="center" justifyLastLine="1"/>
    </xf>
    <xf numFmtId="0" fontId="3" fillId="2" borderId="19" xfId="5" applyFont="1" applyFill="1" applyBorder="1" applyAlignment="1">
      <alignment horizontal="distributed" vertical="center" justifyLastLine="1"/>
    </xf>
    <xf numFmtId="0" fontId="3" fillId="2" borderId="14" xfId="5" applyFont="1" applyFill="1" applyBorder="1" applyAlignment="1">
      <alignment horizontal="distributed" vertical="center" justifyLastLine="1"/>
    </xf>
    <xf numFmtId="0" fontId="3" fillId="2" borderId="1" xfId="5" applyFont="1" applyFill="1" applyBorder="1" applyAlignment="1">
      <alignment horizontal="distributed" vertical="center" justifyLastLine="1"/>
    </xf>
    <xf numFmtId="0" fontId="3" fillId="2" borderId="7" xfId="5" applyFont="1" applyFill="1" applyBorder="1" applyAlignment="1">
      <alignment horizontal="center" vertical="center" justifyLastLine="1"/>
    </xf>
    <xf numFmtId="0" fontId="3" fillId="2" borderId="8" xfId="5" applyFont="1" applyFill="1" applyBorder="1" applyAlignment="1">
      <alignment horizontal="center" vertical="center" justifyLastLine="1"/>
    </xf>
    <xf numFmtId="0" fontId="3" fillId="2" borderId="20" xfId="5" applyFont="1" applyFill="1" applyBorder="1" applyAlignment="1">
      <alignment horizontal="center" vertical="center" justifyLastLine="1"/>
    </xf>
    <xf numFmtId="0" fontId="3" fillId="0" borderId="10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7" fillId="0" borderId="26" xfId="0" applyFont="1" applyBorder="1" applyAlignment="1">
      <alignment horizontal="distributed" vertical="center" justifyLastLine="1"/>
    </xf>
    <xf numFmtId="0" fontId="7" fillId="0" borderId="25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3" fillId="0" borderId="9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 justifyLastLine="1"/>
    </xf>
    <xf numFmtId="0" fontId="3" fillId="0" borderId="15" xfId="0" applyFont="1" applyBorder="1" applyAlignment="1">
      <alignment horizontal="center" vertical="center" justifyLastLine="1"/>
    </xf>
    <xf numFmtId="0" fontId="3" fillId="0" borderId="17" xfId="0" applyFont="1" applyBorder="1" applyAlignment="1">
      <alignment horizontal="center" vertical="center" justifyLastLine="1"/>
    </xf>
    <xf numFmtId="0" fontId="7" fillId="0" borderId="26" xfId="0" applyFont="1" applyBorder="1" applyAlignment="1">
      <alignment horizontal="distributed" vertical="center" wrapText="1" justifyLastLine="1"/>
    </xf>
    <xf numFmtId="0" fontId="7" fillId="0" borderId="25" xfId="0" applyFont="1" applyBorder="1" applyAlignment="1">
      <alignment horizontal="distributed" vertical="center" wrapText="1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7" fillId="0" borderId="24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8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7" fillId="0" borderId="16" xfId="0" applyFont="1" applyBorder="1" applyAlignment="1">
      <alignment horizontal="distributed" vertical="center" justifyLastLine="1"/>
    </xf>
    <xf numFmtId="38" fontId="3" fillId="2" borderId="19" xfId="3" applyNumberFormat="1" applyFont="1" applyFill="1" applyBorder="1" applyAlignment="1">
      <alignment horizontal="distributed" vertical="center"/>
    </xf>
    <xf numFmtId="38" fontId="3" fillId="2" borderId="14" xfId="3" applyNumberFormat="1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vertical="center"/>
    </xf>
    <xf numFmtId="49" fontId="6" fillId="2" borderId="18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distributed" vertical="center"/>
    </xf>
    <xf numFmtId="0" fontId="3" fillId="2" borderId="17" xfId="0" applyFont="1" applyFill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distributed" vertical="center" shrinkToFit="1"/>
    </xf>
    <xf numFmtId="0" fontId="3" fillId="2" borderId="7" xfId="0" applyFont="1" applyFill="1" applyBorder="1" applyAlignment="1">
      <alignment horizontal="distributed" vertical="center" shrinkToFit="1"/>
    </xf>
    <xf numFmtId="0" fontId="7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distributed" vertical="center" wrapText="1" justifyLastLine="1"/>
    </xf>
    <xf numFmtId="0" fontId="3" fillId="2" borderId="19" xfId="0" applyFont="1" applyFill="1" applyBorder="1" applyAlignment="1">
      <alignment horizontal="distributed" vertical="center" justifyLastLine="1"/>
    </xf>
    <xf numFmtId="0" fontId="3" fillId="2" borderId="8" xfId="0" applyFont="1" applyFill="1" applyBorder="1" applyAlignment="1">
      <alignment horizontal="distributed" vertical="center" justifyLastLine="1"/>
    </xf>
    <xf numFmtId="0" fontId="3" fillId="2" borderId="19" xfId="0" applyFont="1" applyFill="1" applyBorder="1" applyAlignment="1">
      <alignment horizontal="distributed" vertical="center" wrapText="1" justifyLastLine="1"/>
    </xf>
    <xf numFmtId="0" fontId="3" fillId="2" borderId="14" xfId="0" applyFont="1" applyFill="1" applyBorder="1" applyAlignment="1">
      <alignment horizontal="distributed" vertical="center" justifyLastLine="1"/>
    </xf>
    <xf numFmtId="0" fontId="3" fillId="2" borderId="15" xfId="0" applyFont="1" applyFill="1" applyBorder="1" applyAlignment="1">
      <alignment horizontal="distributed" vertical="center" justifyLastLine="1"/>
    </xf>
    <xf numFmtId="0" fontId="3" fillId="2" borderId="17" xfId="0" applyFont="1" applyFill="1" applyBorder="1" applyAlignment="1">
      <alignment horizontal="distributed" vertical="center" justifyLastLine="1"/>
    </xf>
    <xf numFmtId="0" fontId="3" fillId="2" borderId="15" xfId="0" applyFont="1" applyFill="1" applyBorder="1" applyAlignment="1">
      <alignment horizontal="distributed" vertical="center" shrinkToFit="1"/>
    </xf>
    <xf numFmtId="0" fontId="3" fillId="2" borderId="20" xfId="0" applyFont="1" applyFill="1" applyBorder="1" applyAlignment="1">
      <alignment horizontal="distributed" vertical="center" shrinkToFit="1"/>
    </xf>
    <xf numFmtId="0" fontId="3" fillId="2" borderId="19" xfId="0" applyFont="1" applyFill="1" applyBorder="1" applyAlignment="1">
      <alignment horizontal="distributed" vertical="center" shrinkToFit="1"/>
    </xf>
    <xf numFmtId="0" fontId="3" fillId="2" borderId="14" xfId="0" applyFont="1" applyFill="1" applyBorder="1" applyAlignment="1">
      <alignment horizontal="distributed" vertical="center" shrinkToFi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justifyLastLine="1"/>
    </xf>
    <xf numFmtId="0" fontId="3" fillId="2" borderId="12" xfId="0" applyFont="1" applyFill="1" applyBorder="1" applyAlignment="1">
      <alignment horizontal="center" vertical="center" justifyLastLine="1"/>
    </xf>
    <xf numFmtId="0" fontId="4" fillId="2" borderId="0" xfId="0" applyFont="1" applyFill="1" applyAlignment="1">
      <alignment horizontal="left" vertical="center" wrapText="1"/>
    </xf>
  </cellXfs>
  <cellStyles count="17">
    <cellStyle name="ハイパーリンク" xfId="16" builtinId="8"/>
    <cellStyle name="ハイパーリンク 2" xfId="7" xr:uid="{00000000-0005-0000-0000-000000000000}"/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4000000}"/>
    <cellStyle name="標準 2 2" xfId="9" xr:uid="{00000000-0005-0000-0000-000005000000}"/>
    <cellStyle name="標準 2 3" xfId="10" xr:uid="{00000000-0005-0000-0000-000006000000}"/>
    <cellStyle name="標準 2 3 2" xfId="11" xr:uid="{00000000-0005-0000-0000-000007000000}"/>
    <cellStyle name="標準 2 4" xfId="12" xr:uid="{00000000-0005-0000-0000-000008000000}"/>
    <cellStyle name="標準 2 5" xfId="8" xr:uid="{00000000-0005-0000-0000-000009000000}"/>
    <cellStyle name="標準 3" xfId="4" xr:uid="{00000000-0005-0000-0000-00000A000000}"/>
    <cellStyle name="標準 3 2" xfId="14" xr:uid="{00000000-0005-0000-0000-00000B000000}"/>
    <cellStyle name="標準 3 3" xfId="13" xr:uid="{00000000-0005-0000-0000-00000C000000}"/>
    <cellStyle name="標準 4" xfId="15" xr:uid="{00000000-0005-0000-0000-00000D000000}"/>
    <cellStyle name="標準 5" xfId="6" xr:uid="{00000000-0005-0000-0000-00000E000000}"/>
    <cellStyle name="標準_5-02商店の推移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670A1-C07A-46DF-86FA-3AC9C1437D49}">
  <dimension ref="A2:C8"/>
  <sheetViews>
    <sheetView workbookViewId="0">
      <selection activeCell="C4" sqref="C4"/>
    </sheetView>
  </sheetViews>
  <sheetFormatPr defaultColWidth="8.875" defaultRowHeight="22.9" customHeight="1" x14ac:dyDescent="0.2"/>
  <cols>
    <col min="1" max="2" width="8.875" style="191"/>
    <col min="3" max="3" width="81.875" style="191" customWidth="1"/>
    <col min="4" max="16384" width="8.875" style="191"/>
  </cols>
  <sheetData>
    <row r="2" spans="1:3" ht="22.9" customHeight="1" x14ac:dyDescent="0.2">
      <c r="A2" s="189"/>
      <c r="B2" s="190" t="s">
        <v>435</v>
      </c>
      <c r="C2" s="189"/>
    </row>
    <row r="3" spans="1:3" ht="22.9" customHeight="1" x14ac:dyDescent="0.2">
      <c r="C3" s="219" t="s">
        <v>446</v>
      </c>
    </row>
    <row r="4" spans="1:3" ht="22.9" customHeight="1" x14ac:dyDescent="0.2">
      <c r="C4" s="219" t="s">
        <v>340</v>
      </c>
    </row>
    <row r="5" spans="1:3" ht="22.9" customHeight="1" x14ac:dyDescent="0.2">
      <c r="C5" s="219" t="s">
        <v>447</v>
      </c>
    </row>
    <row r="6" spans="1:3" ht="22.9" customHeight="1" x14ac:dyDescent="0.2">
      <c r="C6" s="219" t="s">
        <v>448</v>
      </c>
    </row>
    <row r="7" spans="1:3" ht="22.9" customHeight="1" x14ac:dyDescent="0.2">
      <c r="C7" s="219" t="s">
        <v>449</v>
      </c>
    </row>
    <row r="8" spans="1:3" ht="22.9" customHeight="1" x14ac:dyDescent="0.2">
      <c r="C8" s="219" t="s">
        <v>450</v>
      </c>
    </row>
  </sheetData>
  <phoneticPr fontId="2"/>
  <hyperlinks>
    <hyperlink ref="C3" location="'05-01'!A1" display="05-01　商業の状況" xr:uid="{C182EA6D-47BD-4141-B536-785682723351}"/>
    <hyperlink ref="C4" location="'05-02'!A1" display="05-02　商店の推移" xr:uid="{44E91BE1-07AD-47A9-9028-E70236DD4C27}"/>
    <hyperlink ref="C5" location="'05-03'!A1" display="05-03　産業（大分類）、経営組織、従業者規模別事業所数および従業者数" xr:uid="{A8F76AE2-23BA-4A09-BF7A-241C24595E65}"/>
    <hyperlink ref="C6" location="'05-04'!A1" display="05-04　産業（中分類）、事業所数および従業者数（民営）" xr:uid="{D9050E79-3319-4B76-9072-682868560D7A}"/>
    <hyperlink ref="C7" location="'05-05'!A1" display="05-05　工業の状況（従業者4人以上の事業所）" xr:uid="{5ACF36D4-345C-4189-AF34-420B81595E76}"/>
    <hyperlink ref="C8" location="'05-06'!A1" display="05-06　従業者規模別事業所数、従業者数、製造品等出荷額（従業者4人以上の事業所）" xr:uid="{8E546C53-6975-4548-B921-675115374D9F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0BB42-0818-4CB2-ADB8-1F44E2DCBD12}">
  <dimension ref="A1:R68"/>
  <sheetViews>
    <sheetView showGridLines="0" view="pageBreakPreview" topLeftCell="A37" zoomScale="80" zoomScaleNormal="100" zoomScaleSheetLayoutView="80" zoomScalePageLayoutView="55" workbookViewId="0">
      <selection activeCell="A64" sqref="A64"/>
    </sheetView>
  </sheetViews>
  <sheetFormatPr defaultColWidth="9" defaultRowHeight="16.149999999999999" customHeight="1" x14ac:dyDescent="0.15"/>
  <cols>
    <col min="1" max="1" width="1.875" style="17" customWidth="1"/>
    <col min="2" max="2" width="61.375" style="18" customWidth="1"/>
    <col min="3" max="9" width="8.125" style="17" customWidth="1"/>
    <col min="10" max="10" width="8.125" style="133" customWidth="1"/>
    <col min="11" max="14" width="8.125" style="17" customWidth="1"/>
    <col min="15" max="15" width="9.625" style="17" bestFit="1" customWidth="1"/>
    <col min="16" max="16" width="9" style="17"/>
    <col min="17" max="17" width="2.5" style="17" customWidth="1"/>
    <col min="18" max="18" width="9" style="17" hidden="1" customWidth="1"/>
    <col min="19" max="16384" width="9" style="17"/>
  </cols>
  <sheetData>
    <row r="1" spans="1:15" s="18" customFormat="1" ht="30" customHeight="1" x14ac:dyDescent="0.15">
      <c r="A1" s="22" t="s">
        <v>446</v>
      </c>
      <c r="B1" s="22"/>
      <c r="C1" s="22"/>
      <c r="D1" s="22"/>
      <c r="E1" s="22"/>
      <c r="F1" s="22"/>
      <c r="G1" s="22"/>
      <c r="H1" s="22"/>
      <c r="I1" s="220"/>
      <c r="J1" s="134"/>
    </row>
    <row r="2" spans="1:15" s="16" customFormat="1" ht="16.149999999999999" customHeight="1" thickBot="1" x14ac:dyDescent="0.2">
      <c r="J2" s="129"/>
      <c r="N2" s="19" t="s">
        <v>418</v>
      </c>
    </row>
    <row r="3" spans="1:15" s="32" customFormat="1" ht="16.149999999999999" customHeight="1" x14ac:dyDescent="0.15">
      <c r="A3" s="322" t="s">
        <v>0</v>
      </c>
      <c r="B3" s="322"/>
      <c r="C3" s="317" t="s">
        <v>408</v>
      </c>
      <c r="D3" s="319"/>
      <c r="E3" s="319"/>
      <c r="F3" s="319"/>
      <c r="G3" s="317" t="s">
        <v>349</v>
      </c>
      <c r="H3" s="319"/>
      <c r="I3" s="319"/>
      <c r="J3" s="318"/>
      <c r="K3" s="317" t="s">
        <v>407</v>
      </c>
      <c r="L3" s="318"/>
      <c r="M3" s="319"/>
      <c r="N3" s="319"/>
      <c r="O3" s="31"/>
    </row>
    <row r="4" spans="1:15" s="32" customFormat="1" ht="16.149999999999999" customHeight="1" x14ac:dyDescent="0.15">
      <c r="A4" s="323"/>
      <c r="B4" s="323"/>
      <c r="C4" s="23" t="s">
        <v>415</v>
      </c>
      <c r="D4" s="23">
        <v>26</v>
      </c>
      <c r="E4" s="20">
        <v>28</v>
      </c>
      <c r="F4" s="20" t="s">
        <v>416</v>
      </c>
      <c r="G4" s="23" t="s">
        <v>415</v>
      </c>
      <c r="H4" s="23">
        <v>26</v>
      </c>
      <c r="I4" s="20">
        <v>28</v>
      </c>
      <c r="J4" s="23" t="s">
        <v>416</v>
      </c>
      <c r="K4" s="23" t="s">
        <v>415</v>
      </c>
      <c r="L4" s="23">
        <v>26</v>
      </c>
      <c r="M4" s="20">
        <v>28</v>
      </c>
      <c r="N4" s="23" t="s">
        <v>416</v>
      </c>
      <c r="O4" s="31"/>
    </row>
    <row r="5" spans="1:15" s="36" customFormat="1" ht="16.149999999999999" customHeight="1" x14ac:dyDescent="0.15">
      <c r="A5" s="320" t="s">
        <v>3</v>
      </c>
      <c r="B5" s="320"/>
      <c r="C5" s="162">
        <v>690</v>
      </c>
      <c r="D5" s="163">
        <v>705</v>
      </c>
      <c r="E5" s="163">
        <v>710</v>
      </c>
      <c r="F5" s="293">
        <v>620</v>
      </c>
      <c r="G5" s="162">
        <v>3942</v>
      </c>
      <c r="H5" s="163">
        <v>4058</v>
      </c>
      <c r="I5" s="163">
        <v>4232</v>
      </c>
      <c r="J5" s="192">
        <v>3855</v>
      </c>
      <c r="K5" s="292">
        <v>85287</v>
      </c>
      <c r="L5" s="33">
        <v>83946</v>
      </c>
      <c r="M5" s="34">
        <v>91504</v>
      </c>
      <c r="N5" s="177">
        <v>74286</v>
      </c>
      <c r="O5" s="35"/>
    </row>
    <row r="6" spans="1:15" s="36" customFormat="1" ht="16.149999999999999" customHeight="1" x14ac:dyDescent="0.15">
      <c r="A6" s="207" t="s">
        <v>4</v>
      </c>
      <c r="B6" s="207"/>
      <c r="C6" s="213">
        <v>140</v>
      </c>
      <c r="D6" s="171">
        <v>157</v>
      </c>
      <c r="E6" s="171">
        <v>138</v>
      </c>
      <c r="F6" s="214">
        <v>134</v>
      </c>
      <c r="G6" s="213">
        <v>798</v>
      </c>
      <c r="H6" s="171">
        <v>828</v>
      </c>
      <c r="I6" s="171">
        <v>711</v>
      </c>
      <c r="J6" s="215">
        <v>638</v>
      </c>
      <c r="K6" s="216">
        <v>25745</v>
      </c>
      <c r="L6" s="217">
        <v>19571</v>
      </c>
      <c r="M6" s="217">
        <v>23947</v>
      </c>
      <c r="N6" s="210">
        <v>21116</v>
      </c>
      <c r="O6" s="35"/>
    </row>
    <row r="7" spans="1:15" s="24" customFormat="1" ht="16.149999999999999" customHeight="1" x14ac:dyDescent="0.15">
      <c r="A7" s="37"/>
      <c r="B7" s="37" t="s">
        <v>358</v>
      </c>
      <c r="C7" s="261">
        <v>1</v>
      </c>
      <c r="D7" s="165">
        <v>1</v>
      </c>
      <c r="E7" s="165">
        <v>0</v>
      </c>
      <c r="F7" s="262" t="s">
        <v>6</v>
      </c>
      <c r="G7" s="261">
        <v>4</v>
      </c>
      <c r="H7" s="165">
        <v>4</v>
      </c>
      <c r="I7" s="165">
        <v>0</v>
      </c>
      <c r="J7" s="263" t="s">
        <v>6</v>
      </c>
      <c r="K7" s="264" t="s">
        <v>330</v>
      </c>
      <c r="L7" s="141" t="s">
        <v>330</v>
      </c>
      <c r="M7" s="141" t="s">
        <v>236</v>
      </c>
      <c r="N7" s="265" t="s">
        <v>6</v>
      </c>
      <c r="O7" s="38"/>
    </row>
    <row r="8" spans="1:15" s="24" customFormat="1" ht="16.149999999999999" customHeight="1" x14ac:dyDescent="0.15">
      <c r="A8" s="37"/>
      <c r="B8" s="37" t="s">
        <v>375</v>
      </c>
      <c r="C8" s="261">
        <v>4</v>
      </c>
      <c r="D8" s="165">
        <v>3</v>
      </c>
      <c r="E8" s="165">
        <v>2</v>
      </c>
      <c r="F8" s="262" t="s">
        <v>6</v>
      </c>
      <c r="G8" s="261">
        <v>12</v>
      </c>
      <c r="H8" s="165">
        <v>4</v>
      </c>
      <c r="I8" s="165">
        <v>3</v>
      </c>
      <c r="J8" s="263" t="s">
        <v>6</v>
      </c>
      <c r="K8" s="264">
        <v>127</v>
      </c>
      <c r="L8" s="141">
        <v>44</v>
      </c>
      <c r="M8" s="141" t="s">
        <v>330</v>
      </c>
      <c r="N8" s="265" t="s">
        <v>6</v>
      </c>
      <c r="O8" s="38"/>
    </row>
    <row r="9" spans="1:15" s="24" customFormat="1" ht="16.149999999999999" customHeight="1" x14ac:dyDescent="0.15">
      <c r="A9" s="37"/>
      <c r="B9" s="37" t="s">
        <v>376</v>
      </c>
      <c r="C9" s="261">
        <v>3</v>
      </c>
      <c r="D9" s="165">
        <v>1</v>
      </c>
      <c r="E9" s="165">
        <v>3</v>
      </c>
      <c r="F9" s="262" t="s">
        <v>6</v>
      </c>
      <c r="G9" s="261">
        <v>11</v>
      </c>
      <c r="H9" s="165">
        <v>3</v>
      </c>
      <c r="I9" s="165">
        <v>4</v>
      </c>
      <c r="J9" s="263" t="s">
        <v>6</v>
      </c>
      <c r="K9" s="264" t="s">
        <v>330</v>
      </c>
      <c r="L9" s="141" t="s">
        <v>330</v>
      </c>
      <c r="M9" s="141">
        <v>378</v>
      </c>
      <c r="N9" s="265" t="s">
        <v>6</v>
      </c>
      <c r="O9" s="38"/>
    </row>
    <row r="10" spans="1:15" s="24" customFormat="1" ht="16.149999999999999" customHeight="1" x14ac:dyDescent="0.15">
      <c r="A10" s="37"/>
      <c r="B10" s="37" t="s">
        <v>374</v>
      </c>
      <c r="C10" s="261">
        <v>1</v>
      </c>
      <c r="D10" s="165">
        <v>3</v>
      </c>
      <c r="E10" s="165">
        <v>1</v>
      </c>
      <c r="F10" s="262">
        <v>2</v>
      </c>
      <c r="G10" s="261">
        <v>3</v>
      </c>
      <c r="H10" s="165">
        <v>18</v>
      </c>
      <c r="I10" s="165">
        <v>7</v>
      </c>
      <c r="J10" s="263">
        <v>14</v>
      </c>
      <c r="K10" s="264" t="s">
        <v>330</v>
      </c>
      <c r="L10" s="141" t="s">
        <v>330</v>
      </c>
      <c r="M10" s="141" t="s">
        <v>330</v>
      </c>
      <c r="N10" s="265" t="s">
        <v>417</v>
      </c>
      <c r="O10" s="38"/>
    </row>
    <row r="11" spans="1:15" s="24" customFormat="1" ht="16.149999999999999" customHeight="1" x14ac:dyDescent="0.15">
      <c r="A11" s="37"/>
      <c r="B11" s="37" t="s">
        <v>373</v>
      </c>
      <c r="C11" s="261">
        <v>25</v>
      </c>
      <c r="D11" s="165">
        <v>31</v>
      </c>
      <c r="E11" s="165">
        <v>27</v>
      </c>
      <c r="F11" s="262">
        <v>24</v>
      </c>
      <c r="G11" s="261">
        <v>147</v>
      </c>
      <c r="H11" s="165">
        <v>159</v>
      </c>
      <c r="I11" s="165">
        <v>141</v>
      </c>
      <c r="J11" s="263">
        <v>117</v>
      </c>
      <c r="K11" s="264">
        <v>3496</v>
      </c>
      <c r="L11" s="141">
        <v>2568</v>
      </c>
      <c r="M11" s="141">
        <v>3983</v>
      </c>
      <c r="N11" s="265">
        <v>1267</v>
      </c>
      <c r="O11" s="38"/>
    </row>
    <row r="12" spans="1:15" s="24" customFormat="1" ht="16.149999999999999" customHeight="1" x14ac:dyDescent="0.15">
      <c r="A12" s="37"/>
      <c r="B12" s="37" t="s">
        <v>372</v>
      </c>
      <c r="C12" s="261">
        <v>19</v>
      </c>
      <c r="D12" s="165">
        <v>20</v>
      </c>
      <c r="E12" s="165">
        <v>16</v>
      </c>
      <c r="F12" s="262">
        <v>24</v>
      </c>
      <c r="G12" s="261">
        <v>194</v>
      </c>
      <c r="H12" s="165">
        <v>166</v>
      </c>
      <c r="I12" s="165">
        <v>114</v>
      </c>
      <c r="J12" s="263">
        <v>153</v>
      </c>
      <c r="K12" s="264">
        <v>8308</v>
      </c>
      <c r="L12" s="141">
        <v>4123</v>
      </c>
      <c r="M12" s="141">
        <v>4177</v>
      </c>
      <c r="N12" s="265">
        <v>4985</v>
      </c>
      <c r="O12" s="38"/>
    </row>
    <row r="13" spans="1:15" s="24" customFormat="1" ht="16.149999999999999" customHeight="1" x14ac:dyDescent="0.15">
      <c r="A13" s="37"/>
      <c r="B13" s="37" t="s">
        <v>371</v>
      </c>
      <c r="C13" s="261">
        <v>14</v>
      </c>
      <c r="D13" s="165">
        <v>12</v>
      </c>
      <c r="E13" s="165">
        <v>13</v>
      </c>
      <c r="F13" s="262">
        <v>9</v>
      </c>
      <c r="G13" s="261">
        <v>67</v>
      </c>
      <c r="H13" s="165">
        <v>43</v>
      </c>
      <c r="I13" s="165">
        <v>44</v>
      </c>
      <c r="J13" s="263">
        <v>33</v>
      </c>
      <c r="K13" s="264">
        <v>1169</v>
      </c>
      <c r="L13" s="141">
        <v>1706</v>
      </c>
      <c r="M13" s="141">
        <v>2081</v>
      </c>
      <c r="N13" s="265">
        <v>1213</v>
      </c>
      <c r="O13" s="38"/>
    </row>
    <row r="14" spans="1:15" s="24" customFormat="1" ht="16.149999999999999" customHeight="1" x14ac:dyDescent="0.15">
      <c r="A14" s="37"/>
      <c r="B14" s="37" t="s">
        <v>370</v>
      </c>
      <c r="C14" s="261">
        <v>3</v>
      </c>
      <c r="D14" s="165">
        <v>6</v>
      </c>
      <c r="E14" s="165">
        <v>7</v>
      </c>
      <c r="F14" s="262">
        <v>6</v>
      </c>
      <c r="G14" s="261">
        <v>11</v>
      </c>
      <c r="H14" s="165">
        <v>42</v>
      </c>
      <c r="I14" s="165">
        <v>45</v>
      </c>
      <c r="J14" s="263">
        <v>38</v>
      </c>
      <c r="K14" s="264">
        <v>1194</v>
      </c>
      <c r="L14" s="141">
        <v>2099</v>
      </c>
      <c r="M14" s="141">
        <v>2128</v>
      </c>
      <c r="N14" s="265">
        <v>2323</v>
      </c>
      <c r="O14" s="38"/>
    </row>
    <row r="15" spans="1:15" s="24" customFormat="1" ht="16.149999999999999" customHeight="1" x14ac:dyDescent="0.15">
      <c r="A15" s="37"/>
      <c r="B15" s="37" t="s">
        <v>369</v>
      </c>
      <c r="C15" s="261">
        <v>3</v>
      </c>
      <c r="D15" s="165">
        <v>1</v>
      </c>
      <c r="E15" s="165">
        <v>3</v>
      </c>
      <c r="F15" s="262">
        <v>3</v>
      </c>
      <c r="G15" s="261">
        <v>26</v>
      </c>
      <c r="H15" s="165">
        <v>9</v>
      </c>
      <c r="I15" s="165">
        <v>27</v>
      </c>
      <c r="J15" s="263">
        <v>17</v>
      </c>
      <c r="K15" s="264">
        <v>1462</v>
      </c>
      <c r="L15" s="141" t="s">
        <v>330</v>
      </c>
      <c r="M15" s="141">
        <v>763</v>
      </c>
      <c r="N15" s="265">
        <v>594</v>
      </c>
      <c r="O15" s="38"/>
    </row>
    <row r="16" spans="1:15" s="24" customFormat="1" ht="16.149999999999999" customHeight="1" x14ac:dyDescent="0.15">
      <c r="A16" s="37"/>
      <c r="B16" s="37" t="s">
        <v>368</v>
      </c>
      <c r="C16" s="261">
        <v>1</v>
      </c>
      <c r="D16" s="165">
        <v>0</v>
      </c>
      <c r="E16" s="165">
        <v>1</v>
      </c>
      <c r="F16" s="262">
        <v>1</v>
      </c>
      <c r="G16" s="261">
        <v>5</v>
      </c>
      <c r="H16" s="165" t="s">
        <v>236</v>
      </c>
      <c r="I16" s="165">
        <v>6</v>
      </c>
      <c r="J16" s="263">
        <v>6</v>
      </c>
      <c r="K16" s="264" t="s">
        <v>330</v>
      </c>
      <c r="L16" s="141" t="s">
        <v>236</v>
      </c>
      <c r="M16" s="141" t="s">
        <v>330</v>
      </c>
      <c r="N16" s="265" t="s">
        <v>417</v>
      </c>
      <c r="O16" s="38"/>
    </row>
    <row r="17" spans="1:15" s="24" customFormat="1" ht="16.149999999999999" customHeight="1" x14ac:dyDescent="0.15">
      <c r="A17" s="37"/>
      <c r="B17" s="37" t="s">
        <v>367</v>
      </c>
      <c r="C17" s="261">
        <v>3</v>
      </c>
      <c r="D17" s="165">
        <v>5</v>
      </c>
      <c r="E17" s="165">
        <v>2</v>
      </c>
      <c r="F17" s="262">
        <v>3</v>
      </c>
      <c r="G17" s="261">
        <v>21</v>
      </c>
      <c r="H17" s="165">
        <v>35</v>
      </c>
      <c r="I17" s="165">
        <v>12</v>
      </c>
      <c r="J17" s="263">
        <v>25</v>
      </c>
      <c r="K17" s="264" t="s">
        <v>330</v>
      </c>
      <c r="L17" s="141" t="s">
        <v>330</v>
      </c>
      <c r="M17" s="141" t="s">
        <v>330</v>
      </c>
      <c r="N17" s="265" t="s">
        <v>6</v>
      </c>
      <c r="O17" s="38"/>
    </row>
    <row r="18" spans="1:15" s="24" customFormat="1" ht="16.149999999999999" customHeight="1" x14ac:dyDescent="0.15">
      <c r="A18" s="37"/>
      <c r="B18" s="37" t="s">
        <v>366</v>
      </c>
      <c r="C18" s="261">
        <v>8</v>
      </c>
      <c r="D18" s="165">
        <v>9</v>
      </c>
      <c r="E18" s="165">
        <v>7</v>
      </c>
      <c r="F18" s="262">
        <v>9</v>
      </c>
      <c r="G18" s="261">
        <v>28</v>
      </c>
      <c r="H18" s="165">
        <v>52</v>
      </c>
      <c r="I18" s="165">
        <v>27</v>
      </c>
      <c r="J18" s="263">
        <v>20</v>
      </c>
      <c r="K18" s="264">
        <v>1226</v>
      </c>
      <c r="L18" s="141">
        <v>1145</v>
      </c>
      <c r="M18" s="141">
        <v>1330</v>
      </c>
      <c r="N18" s="265" t="s">
        <v>417</v>
      </c>
      <c r="O18" s="38"/>
    </row>
    <row r="19" spans="1:15" s="24" customFormat="1" ht="16.149999999999999" customHeight="1" x14ac:dyDescent="0.15">
      <c r="A19" s="37"/>
      <c r="B19" s="37" t="s">
        <v>365</v>
      </c>
      <c r="C19" s="261">
        <v>5</v>
      </c>
      <c r="D19" s="165">
        <v>5</v>
      </c>
      <c r="E19" s="165">
        <v>3</v>
      </c>
      <c r="F19" s="262">
        <v>2</v>
      </c>
      <c r="G19" s="261">
        <v>18</v>
      </c>
      <c r="H19" s="165">
        <v>18</v>
      </c>
      <c r="I19" s="165">
        <v>14</v>
      </c>
      <c r="J19" s="263">
        <v>4</v>
      </c>
      <c r="K19" s="264" t="s">
        <v>330</v>
      </c>
      <c r="L19" s="141">
        <v>238</v>
      </c>
      <c r="M19" s="141">
        <v>93</v>
      </c>
      <c r="N19" s="265" t="s">
        <v>6</v>
      </c>
      <c r="O19" s="38"/>
    </row>
    <row r="20" spans="1:15" s="24" customFormat="1" ht="16.149999999999999" customHeight="1" x14ac:dyDescent="0.15">
      <c r="A20" s="37"/>
      <c r="B20" s="37" t="s">
        <v>364</v>
      </c>
      <c r="C20" s="261">
        <v>1</v>
      </c>
      <c r="D20" s="165">
        <v>0</v>
      </c>
      <c r="E20" s="165">
        <v>0</v>
      </c>
      <c r="F20" s="262">
        <v>2</v>
      </c>
      <c r="G20" s="261">
        <v>1</v>
      </c>
      <c r="H20" s="165">
        <v>0</v>
      </c>
      <c r="I20" s="165">
        <v>0</v>
      </c>
      <c r="J20" s="263">
        <v>4</v>
      </c>
      <c r="K20" s="264" t="s">
        <v>330</v>
      </c>
      <c r="L20" s="141" t="s">
        <v>236</v>
      </c>
      <c r="M20" s="141" t="s">
        <v>236</v>
      </c>
      <c r="N20" s="265" t="s">
        <v>417</v>
      </c>
      <c r="O20" s="38"/>
    </row>
    <row r="21" spans="1:15" s="24" customFormat="1" ht="16.149999999999999" customHeight="1" x14ac:dyDescent="0.15">
      <c r="A21" s="37"/>
      <c r="B21" s="37" t="s">
        <v>363</v>
      </c>
      <c r="C21" s="261">
        <v>0</v>
      </c>
      <c r="D21" s="165">
        <v>0</v>
      </c>
      <c r="E21" s="165">
        <v>0</v>
      </c>
      <c r="F21" s="262" t="s">
        <v>6</v>
      </c>
      <c r="G21" s="261">
        <v>0</v>
      </c>
      <c r="H21" s="165">
        <v>0</v>
      </c>
      <c r="I21" s="165">
        <v>0</v>
      </c>
      <c r="J21" s="263" t="s">
        <v>6</v>
      </c>
      <c r="K21" s="264" t="s">
        <v>236</v>
      </c>
      <c r="L21" s="141" t="s">
        <v>236</v>
      </c>
      <c r="M21" s="141" t="s">
        <v>236</v>
      </c>
      <c r="N21" s="265" t="s">
        <v>6</v>
      </c>
      <c r="O21" s="38"/>
    </row>
    <row r="22" spans="1:15" s="24" customFormat="1" ht="16.149999999999999" customHeight="1" x14ac:dyDescent="0.15">
      <c r="A22" s="37"/>
      <c r="B22" s="39" t="s">
        <v>362</v>
      </c>
      <c r="C22" s="261">
        <v>30</v>
      </c>
      <c r="D22" s="165">
        <v>37</v>
      </c>
      <c r="E22" s="165">
        <v>33</v>
      </c>
      <c r="F22" s="262">
        <v>28</v>
      </c>
      <c r="G22" s="261">
        <v>137</v>
      </c>
      <c r="H22" s="165">
        <v>170</v>
      </c>
      <c r="I22" s="165">
        <v>176</v>
      </c>
      <c r="J22" s="263">
        <v>147</v>
      </c>
      <c r="K22" s="264">
        <v>2264</v>
      </c>
      <c r="L22" s="141">
        <v>2296</v>
      </c>
      <c r="M22" s="141">
        <v>2741</v>
      </c>
      <c r="N22" s="265">
        <v>1642</v>
      </c>
      <c r="O22" s="38"/>
    </row>
    <row r="23" spans="1:15" s="24" customFormat="1" ht="16.149999999999999" customHeight="1" x14ac:dyDescent="0.15">
      <c r="A23" s="37"/>
      <c r="B23" s="37" t="s">
        <v>361</v>
      </c>
      <c r="C23" s="261">
        <v>2</v>
      </c>
      <c r="D23" s="165">
        <v>2</v>
      </c>
      <c r="E23" s="165">
        <v>2</v>
      </c>
      <c r="F23" s="262">
        <v>3</v>
      </c>
      <c r="G23" s="261">
        <v>3</v>
      </c>
      <c r="H23" s="165">
        <v>6</v>
      </c>
      <c r="I23" s="165">
        <v>4</v>
      </c>
      <c r="J23" s="263">
        <v>3</v>
      </c>
      <c r="K23" s="264" t="s">
        <v>330</v>
      </c>
      <c r="L23" s="141" t="s">
        <v>330</v>
      </c>
      <c r="M23" s="141" t="s">
        <v>330</v>
      </c>
      <c r="N23" s="265" t="s">
        <v>417</v>
      </c>
      <c r="O23" s="38"/>
    </row>
    <row r="24" spans="1:15" s="24" customFormat="1" ht="16.149999999999999" customHeight="1" x14ac:dyDescent="0.15">
      <c r="A24" s="37"/>
      <c r="B24" s="37" t="s">
        <v>360</v>
      </c>
      <c r="C24" s="261">
        <v>3</v>
      </c>
      <c r="D24" s="165">
        <v>4</v>
      </c>
      <c r="E24" s="165">
        <v>3</v>
      </c>
      <c r="F24" s="262">
        <v>5</v>
      </c>
      <c r="G24" s="261">
        <v>14</v>
      </c>
      <c r="H24" s="165">
        <v>21</v>
      </c>
      <c r="I24" s="165">
        <v>17</v>
      </c>
      <c r="J24" s="263">
        <v>22</v>
      </c>
      <c r="K24" s="264">
        <v>181</v>
      </c>
      <c r="L24" s="141">
        <v>580</v>
      </c>
      <c r="M24" s="141">
        <v>473</v>
      </c>
      <c r="N24" s="265">
        <v>410</v>
      </c>
      <c r="O24" s="38"/>
    </row>
    <row r="25" spans="1:15" s="24" customFormat="1" ht="16.149999999999999" customHeight="1" x14ac:dyDescent="0.15">
      <c r="A25" s="37"/>
      <c r="B25" s="37" t="s">
        <v>359</v>
      </c>
      <c r="C25" s="261">
        <v>14</v>
      </c>
      <c r="D25" s="165">
        <v>17</v>
      </c>
      <c r="E25" s="165">
        <v>15</v>
      </c>
      <c r="F25" s="262">
        <v>13</v>
      </c>
      <c r="G25" s="261">
        <v>96</v>
      </c>
      <c r="H25" s="165">
        <v>78</v>
      </c>
      <c r="I25" s="165">
        <v>70</v>
      </c>
      <c r="J25" s="263">
        <v>35</v>
      </c>
      <c r="K25" s="264">
        <v>3004</v>
      </c>
      <c r="L25" s="141">
        <v>2024</v>
      </c>
      <c r="M25" s="141" t="s">
        <v>330</v>
      </c>
      <c r="N25" s="265">
        <v>1152</v>
      </c>
      <c r="O25" s="38"/>
    </row>
    <row r="26" spans="1:15" s="36" customFormat="1" ht="16.149999999999999" customHeight="1" x14ac:dyDescent="0.15">
      <c r="A26" s="207" t="s">
        <v>8</v>
      </c>
      <c r="B26" s="207"/>
      <c r="C26" s="208">
        <v>550</v>
      </c>
      <c r="D26" s="209">
        <v>548</v>
      </c>
      <c r="E26" s="209">
        <v>572</v>
      </c>
      <c r="F26" s="210">
        <v>486</v>
      </c>
      <c r="G26" s="208">
        <v>3144</v>
      </c>
      <c r="H26" s="209">
        <v>3230</v>
      </c>
      <c r="I26" s="209">
        <v>3521</v>
      </c>
      <c r="J26" s="211">
        <v>3217</v>
      </c>
      <c r="K26" s="208">
        <v>59542</v>
      </c>
      <c r="L26" s="209">
        <v>64375</v>
      </c>
      <c r="M26" s="209">
        <v>67558</v>
      </c>
      <c r="N26" s="212">
        <v>53171</v>
      </c>
      <c r="O26" s="35"/>
    </row>
    <row r="27" spans="1:15" s="36" customFormat="1" ht="16.149999999999999" customHeight="1" x14ac:dyDescent="0.15">
      <c r="A27" s="37" t="s">
        <v>377</v>
      </c>
      <c r="B27" s="18"/>
      <c r="C27" s="264">
        <v>2</v>
      </c>
      <c r="D27" s="141">
        <v>3</v>
      </c>
      <c r="E27" s="141">
        <v>2</v>
      </c>
      <c r="F27" s="266">
        <v>1</v>
      </c>
      <c r="G27" s="264">
        <v>207</v>
      </c>
      <c r="H27" s="141">
        <v>200</v>
      </c>
      <c r="I27" s="141">
        <v>216</v>
      </c>
      <c r="J27" s="267">
        <v>1</v>
      </c>
      <c r="K27" s="264" t="s">
        <v>330</v>
      </c>
      <c r="L27" s="141">
        <v>3414</v>
      </c>
      <c r="M27" s="141" t="s">
        <v>330</v>
      </c>
      <c r="N27" s="265" t="s">
        <v>417</v>
      </c>
      <c r="O27" s="35"/>
    </row>
    <row r="28" spans="1:15" s="116" customFormat="1" ht="16.149999999999999" customHeight="1" x14ac:dyDescent="0.15">
      <c r="A28" s="37"/>
      <c r="B28" s="37" t="s">
        <v>378</v>
      </c>
      <c r="C28" s="264">
        <v>1</v>
      </c>
      <c r="D28" s="141">
        <v>1</v>
      </c>
      <c r="E28" s="141">
        <v>1</v>
      </c>
      <c r="F28" s="266" t="s">
        <v>6</v>
      </c>
      <c r="G28" s="264">
        <v>206</v>
      </c>
      <c r="H28" s="141">
        <v>198</v>
      </c>
      <c r="I28" s="141">
        <v>215</v>
      </c>
      <c r="J28" s="268" t="s">
        <v>6</v>
      </c>
      <c r="K28" s="264" t="s">
        <v>330</v>
      </c>
      <c r="L28" s="141" t="s">
        <v>330</v>
      </c>
      <c r="M28" s="141" t="s">
        <v>330</v>
      </c>
      <c r="N28" s="265" t="s">
        <v>6</v>
      </c>
      <c r="O28" s="115"/>
    </row>
    <row r="29" spans="1:15" s="114" customFormat="1" ht="27" x14ac:dyDescent="0.15">
      <c r="A29" s="37"/>
      <c r="B29" s="39" t="s">
        <v>379</v>
      </c>
      <c r="C29" s="264">
        <v>1</v>
      </c>
      <c r="D29" s="141">
        <v>2</v>
      </c>
      <c r="E29" s="141">
        <v>1</v>
      </c>
      <c r="F29" s="266">
        <v>1</v>
      </c>
      <c r="G29" s="264">
        <v>1</v>
      </c>
      <c r="H29" s="141">
        <v>2</v>
      </c>
      <c r="I29" s="141">
        <v>1</v>
      </c>
      <c r="J29" s="268">
        <v>1</v>
      </c>
      <c r="K29" s="264" t="s">
        <v>330</v>
      </c>
      <c r="L29" s="141" t="s">
        <v>330</v>
      </c>
      <c r="M29" s="141" t="s">
        <v>330</v>
      </c>
      <c r="N29" s="265" t="s">
        <v>417</v>
      </c>
      <c r="O29" s="113"/>
    </row>
    <row r="30" spans="1:15" s="36" customFormat="1" ht="16.149999999999999" customHeight="1" x14ac:dyDescent="0.15">
      <c r="A30" s="37" t="s">
        <v>354</v>
      </c>
      <c r="B30" s="18"/>
      <c r="C30" s="264">
        <v>79</v>
      </c>
      <c r="D30" s="141">
        <v>74</v>
      </c>
      <c r="E30" s="141">
        <v>76</v>
      </c>
      <c r="F30" s="266">
        <v>45</v>
      </c>
      <c r="G30" s="264">
        <v>241</v>
      </c>
      <c r="H30" s="141">
        <v>250</v>
      </c>
      <c r="I30" s="141">
        <v>222</v>
      </c>
      <c r="J30" s="267">
        <v>129</v>
      </c>
      <c r="K30" s="264">
        <v>3259</v>
      </c>
      <c r="L30" s="141">
        <v>2861</v>
      </c>
      <c r="M30" s="141">
        <v>2874</v>
      </c>
      <c r="N30" s="265">
        <v>1720</v>
      </c>
      <c r="O30" s="35"/>
    </row>
    <row r="31" spans="1:15" s="24" customFormat="1" ht="16.149999999999999" customHeight="1" x14ac:dyDescent="0.15">
      <c r="A31" s="37"/>
      <c r="B31" s="37" t="s">
        <v>380</v>
      </c>
      <c r="C31" s="264">
        <v>15</v>
      </c>
      <c r="D31" s="141">
        <v>15</v>
      </c>
      <c r="E31" s="141">
        <v>16</v>
      </c>
      <c r="F31" s="266">
        <v>10</v>
      </c>
      <c r="G31" s="264">
        <v>42</v>
      </c>
      <c r="H31" s="141">
        <v>36</v>
      </c>
      <c r="I31" s="141">
        <v>35</v>
      </c>
      <c r="J31" s="268">
        <v>19</v>
      </c>
      <c r="K31" s="264">
        <v>337</v>
      </c>
      <c r="L31" s="141">
        <v>307</v>
      </c>
      <c r="M31" s="141">
        <v>285</v>
      </c>
      <c r="N31" s="265">
        <v>364</v>
      </c>
      <c r="O31" s="38"/>
    </row>
    <row r="32" spans="1:15" s="114" customFormat="1" ht="16.149999999999999" customHeight="1" x14ac:dyDescent="0.15">
      <c r="A32" s="37"/>
      <c r="B32" s="37" t="s">
        <v>381</v>
      </c>
      <c r="C32" s="264">
        <v>8</v>
      </c>
      <c r="D32" s="141">
        <v>7</v>
      </c>
      <c r="E32" s="141">
        <v>10</v>
      </c>
      <c r="F32" s="266">
        <v>5</v>
      </c>
      <c r="G32" s="264">
        <v>29</v>
      </c>
      <c r="H32" s="141">
        <v>23</v>
      </c>
      <c r="I32" s="141">
        <v>30</v>
      </c>
      <c r="J32" s="267">
        <v>13</v>
      </c>
      <c r="K32" s="264">
        <v>475</v>
      </c>
      <c r="L32" s="141">
        <v>174</v>
      </c>
      <c r="M32" s="141">
        <v>366</v>
      </c>
      <c r="N32" s="265">
        <v>105</v>
      </c>
      <c r="O32" s="113"/>
    </row>
    <row r="33" spans="1:15" s="41" customFormat="1" ht="16.149999999999999" customHeight="1" x14ac:dyDescent="0.15">
      <c r="A33" s="37"/>
      <c r="B33" s="37" t="s">
        <v>382</v>
      </c>
      <c r="C33" s="264">
        <v>33</v>
      </c>
      <c r="D33" s="141">
        <v>35</v>
      </c>
      <c r="E33" s="141">
        <v>30</v>
      </c>
      <c r="F33" s="266">
        <v>21</v>
      </c>
      <c r="G33" s="264">
        <v>112</v>
      </c>
      <c r="H33" s="141">
        <v>132</v>
      </c>
      <c r="I33" s="141">
        <v>86</v>
      </c>
      <c r="J33" s="267">
        <v>65</v>
      </c>
      <c r="K33" s="264">
        <v>1929</v>
      </c>
      <c r="L33" s="141">
        <v>1663</v>
      </c>
      <c r="M33" s="141">
        <v>1457</v>
      </c>
      <c r="N33" s="265">
        <v>895</v>
      </c>
      <c r="O33" s="40"/>
    </row>
    <row r="34" spans="1:15" s="24" customFormat="1" ht="16.149999999999999" customHeight="1" x14ac:dyDescent="0.15">
      <c r="A34" s="37"/>
      <c r="B34" s="37" t="s">
        <v>383</v>
      </c>
      <c r="C34" s="264">
        <v>6</v>
      </c>
      <c r="D34" s="141">
        <v>7</v>
      </c>
      <c r="E34" s="141">
        <v>6</v>
      </c>
      <c r="F34" s="266">
        <v>3</v>
      </c>
      <c r="G34" s="264">
        <v>14</v>
      </c>
      <c r="H34" s="141">
        <v>19</v>
      </c>
      <c r="I34" s="141">
        <v>13</v>
      </c>
      <c r="J34" s="267">
        <v>6</v>
      </c>
      <c r="K34" s="264">
        <v>111</v>
      </c>
      <c r="L34" s="141">
        <v>99</v>
      </c>
      <c r="M34" s="141">
        <v>97</v>
      </c>
      <c r="N34" s="265">
        <v>59</v>
      </c>
      <c r="O34" s="38"/>
    </row>
    <row r="35" spans="1:15" s="24" customFormat="1" ht="16.149999999999999" customHeight="1" x14ac:dyDescent="0.15">
      <c r="A35" s="37"/>
      <c r="B35" s="37" t="s">
        <v>384</v>
      </c>
      <c r="C35" s="264">
        <v>17</v>
      </c>
      <c r="D35" s="141">
        <v>10</v>
      </c>
      <c r="E35" s="141">
        <v>14</v>
      </c>
      <c r="F35" s="266">
        <v>6</v>
      </c>
      <c r="G35" s="264">
        <v>44</v>
      </c>
      <c r="H35" s="141">
        <v>40</v>
      </c>
      <c r="I35" s="141">
        <v>58</v>
      </c>
      <c r="J35" s="267">
        <v>26</v>
      </c>
      <c r="K35" s="264">
        <v>407</v>
      </c>
      <c r="L35" s="141">
        <v>619</v>
      </c>
      <c r="M35" s="141">
        <v>667</v>
      </c>
      <c r="N35" s="265">
        <v>297</v>
      </c>
      <c r="O35" s="38"/>
    </row>
    <row r="36" spans="1:15" s="18" customFormat="1" ht="16.149999999999999" customHeight="1" x14ac:dyDescent="0.15">
      <c r="A36" s="37" t="s">
        <v>355</v>
      </c>
      <c r="B36" s="37"/>
      <c r="C36" s="264">
        <v>165</v>
      </c>
      <c r="D36" s="141">
        <v>147</v>
      </c>
      <c r="E36" s="141">
        <v>168</v>
      </c>
      <c r="F36" s="266">
        <v>150</v>
      </c>
      <c r="G36" s="264">
        <v>1168</v>
      </c>
      <c r="H36" s="141">
        <v>1152</v>
      </c>
      <c r="I36" s="141">
        <v>1401</v>
      </c>
      <c r="J36" s="267">
        <v>1500</v>
      </c>
      <c r="K36" s="264">
        <v>19770</v>
      </c>
      <c r="L36" s="141">
        <v>19865</v>
      </c>
      <c r="M36" s="141">
        <v>23367</v>
      </c>
      <c r="N36" s="265">
        <v>21363</v>
      </c>
      <c r="O36" s="37"/>
    </row>
    <row r="37" spans="1:15" s="24" customFormat="1" ht="16.149999999999999" customHeight="1" x14ac:dyDescent="0.15">
      <c r="A37" s="114"/>
      <c r="B37" s="18" t="s">
        <v>385</v>
      </c>
      <c r="C37" s="264">
        <v>23</v>
      </c>
      <c r="D37" s="141">
        <v>18</v>
      </c>
      <c r="E37" s="141">
        <v>13</v>
      </c>
      <c r="F37" s="266">
        <v>10</v>
      </c>
      <c r="G37" s="264">
        <v>500</v>
      </c>
      <c r="H37" s="141">
        <v>442</v>
      </c>
      <c r="I37" s="141">
        <v>516</v>
      </c>
      <c r="J37" s="267">
        <v>453</v>
      </c>
      <c r="K37" s="264">
        <v>10329</v>
      </c>
      <c r="L37" s="141">
        <v>9615</v>
      </c>
      <c r="M37" s="141">
        <v>11644</v>
      </c>
      <c r="N37" s="265">
        <v>7897</v>
      </c>
      <c r="O37" s="38"/>
    </row>
    <row r="38" spans="1:15" s="24" customFormat="1" ht="16.149999999999999" customHeight="1" x14ac:dyDescent="0.15">
      <c r="A38" s="37"/>
      <c r="B38" s="37" t="s">
        <v>386</v>
      </c>
      <c r="C38" s="264">
        <v>14</v>
      </c>
      <c r="D38" s="141">
        <v>8</v>
      </c>
      <c r="E38" s="141">
        <v>17</v>
      </c>
      <c r="F38" s="266">
        <v>14</v>
      </c>
      <c r="G38" s="264">
        <v>50</v>
      </c>
      <c r="H38" s="141">
        <v>45</v>
      </c>
      <c r="I38" s="141">
        <v>65</v>
      </c>
      <c r="J38" s="268">
        <v>50</v>
      </c>
      <c r="K38" s="264">
        <v>593</v>
      </c>
      <c r="L38" s="141">
        <v>841</v>
      </c>
      <c r="M38" s="141">
        <v>778</v>
      </c>
      <c r="N38" s="265">
        <v>510</v>
      </c>
      <c r="O38" s="38"/>
    </row>
    <row r="39" spans="1:15" s="114" customFormat="1" ht="16.149999999999999" customHeight="1" x14ac:dyDescent="0.15">
      <c r="A39" s="37"/>
      <c r="B39" s="37" t="s">
        <v>387</v>
      </c>
      <c r="C39" s="264">
        <v>7</v>
      </c>
      <c r="D39" s="141">
        <v>2</v>
      </c>
      <c r="E39" s="141">
        <v>4</v>
      </c>
      <c r="F39" s="266">
        <v>8</v>
      </c>
      <c r="G39" s="264">
        <v>21</v>
      </c>
      <c r="H39" s="141">
        <v>5</v>
      </c>
      <c r="I39" s="141">
        <v>14</v>
      </c>
      <c r="J39" s="267">
        <v>30</v>
      </c>
      <c r="K39" s="264">
        <v>207</v>
      </c>
      <c r="L39" s="141" t="s">
        <v>330</v>
      </c>
      <c r="M39" s="141">
        <v>78</v>
      </c>
      <c r="N39" s="265">
        <v>284</v>
      </c>
      <c r="O39" s="113"/>
    </row>
    <row r="40" spans="1:15" s="24" customFormat="1" ht="16.149999999999999" customHeight="1" x14ac:dyDescent="0.15">
      <c r="A40" s="37"/>
      <c r="B40" s="37" t="s">
        <v>388</v>
      </c>
      <c r="C40" s="264">
        <v>11</v>
      </c>
      <c r="D40" s="141">
        <v>9</v>
      </c>
      <c r="E40" s="141">
        <v>17</v>
      </c>
      <c r="F40" s="266">
        <v>11</v>
      </c>
      <c r="G40" s="264">
        <v>33</v>
      </c>
      <c r="H40" s="141">
        <v>26</v>
      </c>
      <c r="I40" s="141">
        <v>53</v>
      </c>
      <c r="J40" s="267">
        <v>33</v>
      </c>
      <c r="K40" s="264">
        <v>222</v>
      </c>
      <c r="L40" s="141">
        <v>95</v>
      </c>
      <c r="M40" s="141">
        <v>374</v>
      </c>
      <c r="N40" s="265">
        <v>82</v>
      </c>
      <c r="O40" s="38"/>
    </row>
    <row r="41" spans="1:15" s="24" customFormat="1" ht="16.149999999999999" customHeight="1" x14ac:dyDescent="0.15">
      <c r="A41" s="37"/>
      <c r="B41" s="37" t="s">
        <v>389</v>
      </c>
      <c r="C41" s="264">
        <v>23</v>
      </c>
      <c r="D41" s="141">
        <v>19</v>
      </c>
      <c r="E41" s="141">
        <v>22</v>
      </c>
      <c r="F41" s="266">
        <v>14</v>
      </c>
      <c r="G41" s="264">
        <v>89</v>
      </c>
      <c r="H41" s="141">
        <v>73</v>
      </c>
      <c r="I41" s="141">
        <v>82</v>
      </c>
      <c r="J41" s="267">
        <v>59</v>
      </c>
      <c r="K41" s="264">
        <v>2901</v>
      </c>
      <c r="L41" s="141">
        <v>2366</v>
      </c>
      <c r="M41" s="141">
        <v>2298</v>
      </c>
      <c r="N41" s="265">
        <v>2647</v>
      </c>
      <c r="O41" s="38"/>
    </row>
    <row r="42" spans="1:15" s="24" customFormat="1" ht="16.149999999999999" customHeight="1" x14ac:dyDescent="0.15">
      <c r="A42" s="37"/>
      <c r="B42" s="37" t="s">
        <v>390</v>
      </c>
      <c r="C42" s="264">
        <v>31</v>
      </c>
      <c r="D42" s="141">
        <v>26</v>
      </c>
      <c r="E42" s="141">
        <v>32</v>
      </c>
      <c r="F42" s="266">
        <v>39</v>
      </c>
      <c r="G42" s="264">
        <v>117</v>
      </c>
      <c r="H42" s="141">
        <v>121</v>
      </c>
      <c r="I42" s="141">
        <v>166</v>
      </c>
      <c r="J42" s="267">
        <v>219</v>
      </c>
      <c r="K42" s="264">
        <v>896</v>
      </c>
      <c r="L42" s="141">
        <v>919</v>
      </c>
      <c r="M42" s="141">
        <v>1150</v>
      </c>
      <c r="N42" s="265">
        <v>892</v>
      </c>
      <c r="O42" s="38"/>
    </row>
    <row r="43" spans="1:15" s="24" customFormat="1" ht="16.149999999999999" customHeight="1" x14ac:dyDescent="0.15">
      <c r="A43" s="37"/>
      <c r="B43" s="37" t="s">
        <v>391</v>
      </c>
      <c r="C43" s="264">
        <v>56</v>
      </c>
      <c r="D43" s="141">
        <v>65</v>
      </c>
      <c r="E43" s="141">
        <v>63</v>
      </c>
      <c r="F43" s="266">
        <v>54</v>
      </c>
      <c r="G43" s="264">
        <v>358</v>
      </c>
      <c r="H43" s="141">
        <v>440</v>
      </c>
      <c r="I43" s="141">
        <v>505</v>
      </c>
      <c r="J43" s="267">
        <v>656</v>
      </c>
      <c r="K43" s="264">
        <v>4621</v>
      </c>
      <c r="L43" s="141" t="s">
        <v>330</v>
      </c>
      <c r="M43" s="141">
        <v>7045</v>
      </c>
      <c r="N43" s="265">
        <v>9052</v>
      </c>
      <c r="O43" s="38"/>
    </row>
    <row r="44" spans="1:15" s="18" customFormat="1" ht="16.149999999999999" customHeight="1" x14ac:dyDescent="0.15">
      <c r="A44" s="37" t="s">
        <v>356</v>
      </c>
      <c r="B44" s="37"/>
      <c r="C44" s="264">
        <v>85</v>
      </c>
      <c r="D44" s="141">
        <v>91</v>
      </c>
      <c r="E44" s="141">
        <v>99</v>
      </c>
      <c r="F44" s="266">
        <v>88</v>
      </c>
      <c r="G44" s="264">
        <v>385</v>
      </c>
      <c r="H44" s="141">
        <v>432</v>
      </c>
      <c r="I44" s="141">
        <v>421</v>
      </c>
      <c r="J44" s="268">
        <v>404</v>
      </c>
      <c r="K44" s="264">
        <v>8765</v>
      </c>
      <c r="L44" s="141">
        <v>10372</v>
      </c>
      <c r="M44" s="141">
        <v>9759</v>
      </c>
      <c r="N44" s="265">
        <v>7671</v>
      </c>
      <c r="O44" s="37"/>
    </row>
    <row r="45" spans="1:15" s="24" customFormat="1" ht="16.149999999999999" customHeight="1" x14ac:dyDescent="0.15">
      <c r="B45" s="18" t="s">
        <v>392</v>
      </c>
      <c r="C45" s="264">
        <v>46</v>
      </c>
      <c r="D45" s="141">
        <v>48</v>
      </c>
      <c r="E45" s="141">
        <v>59</v>
      </c>
      <c r="F45" s="266">
        <v>61</v>
      </c>
      <c r="G45" s="264">
        <v>236</v>
      </c>
      <c r="H45" s="141">
        <v>260</v>
      </c>
      <c r="I45" s="141">
        <v>303</v>
      </c>
      <c r="J45" s="267">
        <v>293</v>
      </c>
      <c r="K45" s="264">
        <v>5056</v>
      </c>
      <c r="L45" s="141">
        <v>6499</v>
      </c>
      <c r="M45" s="141">
        <v>6872</v>
      </c>
      <c r="N45" s="265">
        <v>5797</v>
      </c>
      <c r="O45" s="38"/>
    </row>
    <row r="46" spans="1:15" s="24" customFormat="1" ht="16.149999999999999" customHeight="1" x14ac:dyDescent="0.15">
      <c r="A46" s="112"/>
      <c r="B46" s="37" t="s">
        <v>393</v>
      </c>
      <c r="C46" s="264">
        <v>8</v>
      </c>
      <c r="D46" s="141">
        <v>9</v>
      </c>
      <c r="E46" s="141">
        <v>6</v>
      </c>
      <c r="F46" s="266">
        <v>4</v>
      </c>
      <c r="G46" s="264">
        <v>14</v>
      </c>
      <c r="H46" s="141">
        <v>16</v>
      </c>
      <c r="I46" s="141">
        <v>11</v>
      </c>
      <c r="J46" s="267">
        <v>6</v>
      </c>
      <c r="K46" s="264">
        <v>34</v>
      </c>
      <c r="L46" s="141">
        <v>27</v>
      </c>
      <c r="M46" s="141">
        <v>30</v>
      </c>
      <c r="N46" s="265" t="s">
        <v>6</v>
      </c>
      <c r="O46" s="38"/>
    </row>
    <row r="47" spans="1:15" s="24" customFormat="1" ht="16.149999999999999" customHeight="1" x14ac:dyDescent="0.15">
      <c r="A47" s="37"/>
      <c r="B47" s="37" t="s">
        <v>394</v>
      </c>
      <c r="C47" s="264">
        <v>31</v>
      </c>
      <c r="D47" s="141">
        <v>34</v>
      </c>
      <c r="E47" s="141">
        <v>34</v>
      </c>
      <c r="F47" s="266">
        <v>23</v>
      </c>
      <c r="G47" s="264">
        <v>135</v>
      </c>
      <c r="H47" s="141">
        <v>156</v>
      </c>
      <c r="I47" s="141">
        <v>107</v>
      </c>
      <c r="J47" s="267">
        <v>105</v>
      </c>
      <c r="K47" s="264">
        <v>3675</v>
      </c>
      <c r="L47" s="141">
        <v>3846</v>
      </c>
      <c r="M47" s="141">
        <v>2857</v>
      </c>
      <c r="N47" s="265">
        <v>1874</v>
      </c>
      <c r="O47" s="38"/>
    </row>
    <row r="48" spans="1:15" s="18" customFormat="1" ht="16.149999999999999" customHeight="1" x14ac:dyDescent="0.15">
      <c r="A48" s="37" t="s">
        <v>357</v>
      </c>
      <c r="B48" s="37"/>
      <c r="C48" s="264">
        <v>211</v>
      </c>
      <c r="D48" s="141">
        <v>219</v>
      </c>
      <c r="E48" s="141">
        <v>221</v>
      </c>
      <c r="F48" s="266">
        <v>193</v>
      </c>
      <c r="G48" s="264">
        <v>1120</v>
      </c>
      <c r="H48" s="141">
        <v>1154</v>
      </c>
      <c r="I48" s="141">
        <v>1238</v>
      </c>
      <c r="J48" s="267">
        <v>1162</v>
      </c>
      <c r="K48" s="264" t="s">
        <v>330</v>
      </c>
      <c r="L48" s="141">
        <v>27161</v>
      </c>
      <c r="M48" s="141" t="s">
        <v>330</v>
      </c>
      <c r="N48" s="265" t="s">
        <v>417</v>
      </c>
      <c r="O48" s="37"/>
    </row>
    <row r="49" spans="1:15" s="24" customFormat="1" ht="16.149999999999999" customHeight="1" x14ac:dyDescent="0.15">
      <c r="B49" s="18" t="s">
        <v>395</v>
      </c>
      <c r="C49" s="264">
        <v>12</v>
      </c>
      <c r="D49" s="141">
        <v>11</v>
      </c>
      <c r="E49" s="141">
        <v>8</v>
      </c>
      <c r="F49" s="266">
        <v>8</v>
      </c>
      <c r="G49" s="264">
        <v>24</v>
      </c>
      <c r="H49" s="141">
        <v>21</v>
      </c>
      <c r="I49" s="141">
        <v>19</v>
      </c>
      <c r="J49" s="267">
        <v>35</v>
      </c>
      <c r="K49" s="264">
        <v>192</v>
      </c>
      <c r="L49" s="141">
        <v>125</v>
      </c>
      <c r="M49" s="141">
        <v>105</v>
      </c>
      <c r="N49" s="265">
        <v>26</v>
      </c>
      <c r="O49" s="38"/>
    </row>
    <row r="50" spans="1:15" s="24" customFormat="1" ht="16.149999999999999" customHeight="1" x14ac:dyDescent="0.15">
      <c r="A50" s="112"/>
      <c r="B50" s="37" t="s">
        <v>396</v>
      </c>
      <c r="C50" s="264">
        <v>18</v>
      </c>
      <c r="D50" s="141">
        <v>19</v>
      </c>
      <c r="E50" s="141">
        <v>26</v>
      </c>
      <c r="F50" s="266">
        <v>19</v>
      </c>
      <c r="G50" s="264">
        <v>59</v>
      </c>
      <c r="H50" s="141">
        <v>45</v>
      </c>
      <c r="I50" s="141">
        <v>92</v>
      </c>
      <c r="J50" s="267">
        <v>56</v>
      </c>
      <c r="K50" s="264">
        <v>654</v>
      </c>
      <c r="L50" s="141">
        <v>334</v>
      </c>
      <c r="M50" s="141">
        <v>788</v>
      </c>
      <c r="N50" s="265">
        <v>347</v>
      </c>
      <c r="O50" s="38"/>
    </row>
    <row r="51" spans="1:15" s="24" customFormat="1" ht="16.149999999999999" customHeight="1" x14ac:dyDescent="0.15">
      <c r="A51" s="112"/>
      <c r="B51" s="18" t="s">
        <v>397</v>
      </c>
      <c r="C51" s="264">
        <v>45</v>
      </c>
      <c r="D51" s="141">
        <v>45</v>
      </c>
      <c r="E51" s="141">
        <v>42</v>
      </c>
      <c r="F51" s="266">
        <v>45</v>
      </c>
      <c r="G51" s="264">
        <v>293</v>
      </c>
      <c r="H51" s="141">
        <v>286</v>
      </c>
      <c r="I51" s="141">
        <v>303</v>
      </c>
      <c r="J51" s="268">
        <v>328</v>
      </c>
      <c r="K51" s="264">
        <v>5416</v>
      </c>
      <c r="L51" s="141">
        <v>7447</v>
      </c>
      <c r="M51" s="141">
        <v>6834</v>
      </c>
      <c r="N51" s="265">
        <v>6922</v>
      </c>
      <c r="O51" s="38"/>
    </row>
    <row r="52" spans="1:15" s="113" customFormat="1" ht="16.149999999999999" customHeight="1" x14ac:dyDescent="0.15">
      <c r="A52" s="37"/>
      <c r="B52" s="37" t="s">
        <v>398</v>
      </c>
      <c r="C52" s="264">
        <v>6</v>
      </c>
      <c r="D52" s="141">
        <v>7</v>
      </c>
      <c r="E52" s="141">
        <v>8</v>
      </c>
      <c r="F52" s="266">
        <v>3</v>
      </c>
      <c r="G52" s="264">
        <v>26</v>
      </c>
      <c r="H52" s="141">
        <v>26</v>
      </c>
      <c r="I52" s="141">
        <v>43</v>
      </c>
      <c r="J52" s="267">
        <v>15</v>
      </c>
      <c r="K52" s="264">
        <v>399</v>
      </c>
      <c r="L52" s="141">
        <v>992</v>
      </c>
      <c r="M52" s="141">
        <v>549</v>
      </c>
      <c r="N52" s="265">
        <v>426</v>
      </c>
    </row>
    <row r="53" spans="1:15" s="24" customFormat="1" ht="16.149999999999999" customHeight="1" x14ac:dyDescent="0.15">
      <c r="A53" s="37"/>
      <c r="B53" s="37" t="s">
        <v>400</v>
      </c>
      <c r="C53" s="264">
        <v>41</v>
      </c>
      <c r="D53" s="141">
        <v>44</v>
      </c>
      <c r="E53" s="141">
        <v>44</v>
      </c>
      <c r="F53" s="266">
        <v>38</v>
      </c>
      <c r="G53" s="264">
        <v>260</v>
      </c>
      <c r="H53" s="141">
        <v>282</v>
      </c>
      <c r="I53" s="141">
        <v>274</v>
      </c>
      <c r="J53" s="267">
        <v>228</v>
      </c>
      <c r="K53" s="264">
        <v>12710</v>
      </c>
      <c r="L53" s="141">
        <v>13274</v>
      </c>
      <c r="M53" s="141">
        <v>13655</v>
      </c>
      <c r="N53" s="265">
        <v>10486</v>
      </c>
      <c r="O53" s="38"/>
    </row>
    <row r="54" spans="1:15" s="24" customFormat="1" ht="16.149999999999999" customHeight="1" x14ac:dyDescent="0.15">
      <c r="A54" s="112"/>
      <c r="B54" s="37" t="s">
        <v>399</v>
      </c>
      <c r="C54" s="264">
        <v>27</v>
      </c>
      <c r="D54" s="141">
        <v>23</v>
      </c>
      <c r="E54" s="141">
        <v>27</v>
      </c>
      <c r="F54" s="266">
        <v>21</v>
      </c>
      <c r="G54" s="264">
        <v>221</v>
      </c>
      <c r="H54" s="141">
        <v>226</v>
      </c>
      <c r="I54" s="141">
        <v>195</v>
      </c>
      <c r="J54" s="267">
        <v>232</v>
      </c>
      <c r="K54" s="264">
        <v>1410</v>
      </c>
      <c r="L54" s="141">
        <v>1281</v>
      </c>
      <c r="M54" s="141">
        <v>1444</v>
      </c>
      <c r="N54" s="265">
        <v>655</v>
      </c>
      <c r="O54" s="38"/>
    </row>
    <row r="55" spans="1:15" s="24" customFormat="1" ht="16.149999999999999" customHeight="1" x14ac:dyDescent="0.15">
      <c r="A55" s="37"/>
      <c r="B55" s="37" t="s">
        <v>402</v>
      </c>
      <c r="C55" s="264">
        <v>9</v>
      </c>
      <c r="D55" s="141">
        <v>8</v>
      </c>
      <c r="E55" s="141">
        <v>8</v>
      </c>
      <c r="F55" s="266">
        <v>6</v>
      </c>
      <c r="G55" s="264">
        <v>27</v>
      </c>
      <c r="H55" s="141">
        <v>26</v>
      </c>
      <c r="I55" s="141">
        <v>23</v>
      </c>
      <c r="J55" s="267">
        <v>25</v>
      </c>
      <c r="K55" s="264">
        <v>114</v>
      </c>
      <c r="L55" s="141">
        <v>101</v>
      </c>
      <c r="M55" s="141">
        <v>83</v>
      </c>
      <c r="N55" s="265">
        <v>98</v>
      </c>
      <c r="O55" s="38"/>
    </row>
    <row r="56" spans="1:15" s="114" customFormat="1" ht="16.149999999999999" customHeight="1" x14ac:dyDescent="0.15">
      <c r="A56" s="37"/>
      <c r="B56" s="37" t="s">
        <v>401</v>
      </c>
      <c r="C56" s="264">
        <v>9</v>
      </c>
      <c r="D56" s="141">
        <v>12</v>
      </c>
      <c r="E56" s="141">
        <v>12</v>
      </c>
      <c r="F56" s="266">
        <v>11</v>
      </c>
      <c r="G56" s="264">
        <v>19</v>
      </c>
      <c r="H56" s="141">
        <v>26</v>
      </c>
      <c r="I56" s="141">
        <v>27</v>
      </c>
      <c r="J56" s="267">
        <v>28</v>
      </c>
      <c r="K56" s="264">
        <v>165</v>
      </c>
      <c r="L56" s="141">
        <v>223</v>
      </c>
      <c r="M56" s="141">
        <v>244</v>
      </c>
      <c r="N56" s="265">
        <v>186</v>
      </c>
      <c r="O56" s="113"/>
    </row>
    <row r="57" spans="1:15" s="24" customFormat="1" ht="16.149999999999999" customHeight="1" x14ac:dyDescent="0.15">
      <c r="A57" s="37"/>
      <c r="B57" s="39" t="s">
        <v>403</v>
      </c>
      <c r="C57" s="264">
        <v>44</v>
      </c>
      <c r="D57" s="141">
        <v>50</v>
      </c>
      <c r="E57" s="141">
        <v>46</v>
      </c>
      <c r="F57" s="266">
        <v>42</v>
      </c>
      <c r="G57" s="264">
        <v>191</v>
      </c>
      <c r="H57" s="141">
        <v>216</v>
      </c>
      <c r="I57" s="141">
        <v>262</v>
      </c>
      <c r="J57" s="267">
        <v>215</v>
      </c>
      <c r="K57" s="264" t="s">
        <v>330</v>
      </c>
      <c r="L57" s="141">
        <v>3383</v>
      </c>
      <c r="M57" s="141" t="s">
        <v>330</v>
      </c>
      <c r="N57" s="265" t="s">
        <v>417</v>
      </c>
      <c r="O57" s="38"/>
    </row>
    <row r="58" spans="1:15" s="18" customFormat="1" ht="16.149999999999999" customHeight="1" x14ac:dyDescent="0.15">
      <c r="A58" s="37" t="s">
        <v>404</v>
      </c>
      <c r="B58" s="37"/>
      <c r="C58" s="264">
        <v>8</v>
      </c>
      <c r="D58" s="141">
        <v>14</v>
      </c>
      <c r="E58" s="141">
        <v>6</v>
      </c>
      <c r="F58" s="266">
        <v>9</v>
      </c>
      <c r="G58" s="264">
        <v>23</v>
      </c>
      <c r="H58" s="141">
        <v>42</v>
      </c>
      <c r="I58" s="141">
        <v>23</v>
      </c>
      <c r="J58" s="267">
        <v>21</v>
      </c>
      <c r="K58" s="264">
        <v>215</v>
      </c>
      <c r="L58" s="141">
        <v>702</v>
      </c>
      <c r="M58" s="141">
        <v>629</v>
      </c>
      <c r="N58" s="265">
        <v>469</v>
      </c>
      <c r="O58" s="37"/>
    </row>
    <row r="59" spans="1:15" s="24" customFormat="1" ht="16.149999999999999" customHeight="1" x14ac:dyDescent="0.15">
      <c r="A59" s="37"/>
      <c r="B59" s="37" t="s">
        <v>405</v>
      </c>
      <c r="C59" s="264">
        <v>6</v>
      </c>
      <c r="D59" s="141">
        <v>14</v>
      </c>
      <c r="E59" s="141">
        <v>6</v>
      </c>
      <c r="F59" s="266">
        <v>7</v>
      </c>
      <c r="G59" s="264">
        <v>15</v>
      </c>
      <c r="H59" s="141">
        <v>42</v>
      </c>
      <c r="I59" s="141">
        <v>23</v>
      </c>
      <c r="J59" s="267">
        <v>19</v>
      </c>
      <c r="K59" s="264" t="s">
        <v>330</v>
      </c>
      <c r="L59" s="141">
        <v>702</v>
      </c>
      <c r="M59" s="141">
        <v>629</v>
      </c>
      <c r="N59" s="265" t="s">
        <v>417</v>
      </c>
      <c r="O59" s="38"/>
    </row>
    <row r="60" spans="1:15" s="24" customFormat="1" ht="16.149999999999999" customHeight="1" thickBot="1" x14ac:dyDescent="0.2">
      <c r="A60" s="130"/>
      <c r="B60" s="42" t="s">
        <v>406</v>
      </c>
      <c r="C60" s="269">
        <v>2</v>
      </c>
      <c r="D60" s="142" t="s">
        <v>236</v>
      </c>
      <c r="E60" s="142" t="s">
        <v>236</v>
      </c>
      <c r="F60" s="270">
        <v>2</v>
      </c>
      <c r="G60" s="269">
        <v>8</v>
      </c>
      <c r="H60" s="142" t="s">
        <v>236</v>
      </c>
      <c r="I60" s="142" t="s">
        <v>236</v>
      </c>
      <c r="J60" s="271">
        <v>2</v>
      </c>
      <c r="K60" s="269" t="s">
        <v>330</v>
      </c>
      <c r="L60" s="142" t="s">
        <v>236</v>
      </c>
      <c r="M60" s="142" t="s">
        <v>236</v>
      </c>
      <c r="N60" s="272" t="s">
        <v>417</v>
      </c>
      <c r="O60" s="38"/>
    </row>
    <row r="61" spans="1:15" s="16" customFormat="1" ht="16.149999999999999" customHeight="1" x14ac:dyDescent="0.15">
      <c r="A61" s="129" t="s">
        <v>438</v>
      </c>
      <c r="B61" s="128"/>
      <c r="C61" s="128"/>
      <c r="D61" s="128"/>
      <c r="E61" s="128"/>
      <c r="F61" s="128"/>
      <c r="G61" s="128"/>
      <c r="H61" s="128"/>
      <c r="J61" s="129"/>
      <c r="K61" s="140"/>
      <c r="L61" s="140"/>
      <c r="M61" s="140"/>
      <c r="N61" s="176" t="s">
        <v>345</v>
      </c>
      <c r="O61" s="129"/>
    </row>
    <row r="62" spans="1:15" s="16" customFormat="1" ht="16.149999999999999" customHeight="1" x14ac:dyDescent="0.15">
      <c r="A62" s="129" t="s">
        <v>439</v>
      </c>
      <c r="B62" s="128"/>
      <c r="C62" s="128"/>
      <c r="D62" s="128"/>
      <c r="E62" s="128"/>
      <c r="F62" s="128"/>
      <c r="G62" s="128"/>
      <c r="H62" s="128"/>
      <c r="J62" s="129"/>
      <c r="O62" s="129"/>
    </row>
    <row r="63" spans="1:15" s="16" customFormat="1" ht="16.149999999999999" customHeight="1" x14ac:dyDescent="0.15">
      <c r="A63" s="129" t="s">
        <v>456</v>
      </c>
      <c r="C63" s="129"/>
      <c r="D63" s="129"/>
      <c r="E63" s="129"/>
      <c r="F63" s="129"/>
      <c r="J63" s="129"/>
      <c r="O63" s="129"/>
    </row>
    <row r="64" spans="1:15" s="16" customFormat="1" ht="16.149999999999999" customHeight="1" x14ac:dyDescent="0.15">
      <c r="B64" s="36"/>
      <c r="C64" s="129"/>
      <c r="D64" s="129"/>
      <c r="E64" s="129"/>
      <c r="F64" s="129"/>
      <c r="J64" s="129"/>
      <c r="O64" s="129"/>
    </row>
    <row r="65" spans="1:15" s="16" customFormat="1" ht="16.149999999999999" customHeight="1" x14ac:dyDescent="0.15">
      <c r="B65" s="36"/>
      <c r="C65" s="129"/>
      <c r="D65" s="129"/>
      <c r="E65" s="129"/>
      <c r="F65" s="129"/>
      <c r="J65" s="129"/>
      <c r="O65" s="129"/>
    </row>
    <row r="66" spans="1:15" ht="16.149999999999999" customHeight="1" x14ac:dyDescent="0.15">
      <c r="A66" s="16"/>
      <c r="B66" s="321"/>
      <c r="C66" s="321"/>
      <c r="D66" s="321"/>
      <c r="E66" s="321"/>
      <c r="F66" s="321"/>
    </row>
    <row r="67" spans="1:15" ht="16.149999999999999" customHeight="1" x14ac:dyDescent="0.15">
      <c r="B67" s="321"/>
      <c r="C67" s="321"/>
      <c r="D67" s="321"/>
      <c r="E67" s="321"/>
      <c r="F67" s="321"/>
    </row>
    <row r="68" spans="1:15" ht="16.149999999999999" customHeight="1" x14ac:dyDescent="0.15">
      <c r="C68" s="133"/>
      <c r="D68" s="133"/>
      <c r="E68" s="133"/>
      <c r="F68" s="133"/>
    </row>
  </sheetData>
  <mergeCells count="6">
    <mergeCell ref="K3:N3"/>
    <mergeCell ref="A5:B5"/>
    <mergeCell ref="B66:F67"/>
    <mergeCell ref="A3:B4"/>
    <mergeCell ref="C3:F3"/>
    <mergeCell ref="G3:J3"/>
  </mergeCells>
  <phoneticPr fontId="2"/>
  <printOptions horizontalCentered="1"/>
  <pageMargins left="0.39370078740157483" right="0.39370078740157483" top="0.59055118110236227" bottom="0.59055118110236227" header="0.11811023622047245" footer="0.11811023622047245"/>
  <pageSetup paperSize="9" scale="84" firstPageNumber="51" orientation="landscape" useFirstPageNumber="1" r:id="rId1"/>
  <rowBreaks count="1" manualBreakCount="1">
    <brk id="2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35317-8F30-45C9-AAFE-178055742C3B}">
  <dimension ref="A1:T13"/>
  <sheetViews>
    <sheetView view="pageBreakPreview" zoomScaleNormal="100" zoomScaleSheetLayoutView="100" workbookViewId="0">
      <selection activeCell="G5" sqref="G5"/>
    </sheetView>
  </sheetViews>
  <sheetFormatPr defaultColWidth="9" defaultRowHeight="16.149999999999999" customHeight="1" x14ac:dyDescent="0.15"/>
  <cols>
    <col min="1" max="1" width="10" style="93" customWidth="1"/>
    <col min="2" max="6" width="8.125" style="27" customWidth="1"/>
    <col min="7" max="13" width="5.5" style="27" customWidth="1"/>
    <col min="14" max="14" width="6.5" style="27" customWidth="1"/>
    <col min="15" max="16" width="9" style="27"/>
    <col min="17" max="20" width="11.75" style="27" customWidth="1"/>
    <col min="21" max="16384" width="9" style="27"/>
  </cols>
  <sheetData>
    <row r="1" spans="1:20" s="85" customFormat="1" ht="30" customHeight="1" x14ac:dyDescent="0.15">
      <c r="A1" s="335" t="s">
        <v>340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P1" s="157"/>
    </row>
    <row r="2" spans="1:20" s="86" customFormat="1" ht="16.149999999999999" customHeight="1" thickBot="1" x14ac:dyDescent="0.2"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P2" s="158"/>
      <c r="T2" s="21" t="s">
        <v>445</v>
      </c>
    </row>
    <row r="3" spans="1:20" s="138" customFormat="1" ht="16.149999999999999" customHeight="1" x14ac:dyDescent="0.15">
      <c r="A3" s="336" t="s">
        <v>25</v>
      </c>
      <c r="B3" s="339" t="s">
        <v>1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40"/>
      <c r="N3" s="330" t="s">
        <v>24</v>
      </c>
      <c r="O3" s="331"/>
      <c r="P3" s="332"/>
      <c r="Q3" s="324" t="s">
        <v>440</v>
      </c>
      <c r="R3" s="324" t="s">
        <v>441</v>
      </c>
      <c r="S3" s="324" t="s">
        <v>442</v>
      </c>
      <c r="T3" s="327" t="s">
        <v>443</v>
      </c>
    </row>
    <row r="4" spans="1:20" s="138" customFormat="1" ht="16.149999999999999" customHeight="1" x14ac:dyDescent="0.15">
      <c r="A4" s="337"/>
      <c r="B4" s="341" t="s">
        <v>11</v>
      </c>
      <c r="C4" s="341" t="s">
        <v>0</v>
      </c>
      <c r="D4" s="341"/>
      <c r="E4" s="341" t="s">
        <v>23</v>
      </c>
      <c r="F4" s="341"/>
      <c r="G4" s="342" t="s">
        <v>22</v>
      </c>
      <c r="H4" s="343"/>
      <c r="I4" s="344"/>
      <c r="J4" s="344"/>
      <c r="K4" s="344"/>
      <c r="L4" s="344"/>
      <c r="M4" s="344"/>
      <c r="N4" s="329"/>
      <c r="O4" s="333"/>
      <c r="P4" s="334"/>
      <c r="Q4" s="325"/>
      <c r="R4" s="325"/>
      <c r="S4" s="325"/>
      <c r="T4" s="328"/>
    </row>
    <row r="5" spans="1:20" s="89" customFormat="1" ht="27" x14ac:dyDescent="0.15">
      <c r="A5" s="338"/>
      <c r="B5" s="341"/>
      <c r="C5" s="201" t="s">
        <v>21</v>
      </c>
      <c r="D5" s="201" t="s">
        <v>20</v>
      </c>
      <c r="E5" s="201" t="s">
        <v>19</v>
      </c>
      <c r="F5" s="201" t="s">
        <v>18</v>
      </c>
      <c r="G5" s="201" t="s">
        <v>461</v>
      </c>
      <c r="H5" s="201" t="s">
        <v>17</v>
      </c>
      <c r="I5" s="90" t="s">
        <v>16</v>
      </c>
      <c r="J5" s="90" t="s">
        <v>15</v>
      </c>
      <c r="K5" s="90" t="s">
        <v>14</v>
      </c>
      <c r="L5" s="90" t="s">
        <v>13</v>
      </c>
      <c r="M5" s="91" t="s">
        <v>12</v>
      </c>
      <c r="N5" s="94" t="s">
        <v>11</v>
      </c>
      <c r="O5" s="201" t="s">
        <v>10</v>
      </c>
      <c r="P5" s="201" t="s">
        <v>9</v>
      </c>
      <c r="Q5" s="326"/>
      <c r="R5" s="326"/>
      <c r="S5" s="326"/>
      <c r="T5" s="329"/>
    </row>
    <row r="6" spans="1:20" s="92" customFormat="1" ht="16.149999999999999" customHeight="1" x14ac:dyDescent="0.15">
      <c r="A6" s="28" t="s">
        <v>421</v>
      </c>
      <c r="B6" s="168">
        <v>1035</v>
      </c>
      <c r="C6" s="273">
        <v>199</v>
      </c>
      <c r="D6" s="273">
        <v>836</v>
      </c>
      <c r="E6" s="273">
        <v>532</v>
      </c>
      <c r="F6" s="273">
        <v>501</v>
      </c>
      <c r="G6" s="305">
        <v>678</v>
      </c>
      <c r="H6" s="273">
        <v>210</v>
      </c>
      <c r="I6" s="273">
        <v>95</v>
      </c>
      <c r="J6" s="273">
        <v>26</v>
      </c>
      <c r="K6" s="273">
        <v>16</v>
      </c>
      <c r="L6" s="273">
        <v>5</v>
      </c>
      <c r="M6" s="273">
        <v>3</v>
      </c>
      <c r="N6" s="221">
        <v>6287</v>
      </c>
      <c r="O6" s="275">
        <v>2868</v>
      </c>
      <c r="P6" s="275">
        <v>3399</v>
      </c>
      <c r="Q6" s="223" t="s">
        <v>225</v>
      </c>
      <c r="R6" s="223" t="s">
        <v>225</v>
      </c>
      <c r="S6" s="223" t="s">
        <v>225</v>
      </c>
      <c r="T6" s="223" t="s">
        <v>225</v>
      </c>
    </row>
    <row r="7" spans="1:20" ht="16.149999999999999" customHeight="1" x14ac:dyDescent="0.15">
      <c r="A7" s="28" t="s">
        <v>422</v>
      </c>
      <c r="B7" s="168">
        <v>926</v>
      </c>
      <c r="C7" s="273">
        <v>199</v>
      </c>
      <c r="D7" s="273">
        <v>727</v>
      </c>
      <c r="E7" s="273">
        <v>470</v>
      </c>
      <c r="F7" s="273">
        <v>451</v>
      </c>
      <c r="G7" s="306">
        <v>592</v>
      </c>
      <c r="H7" s="273">
        <v>190</v>
      </c>
      <c r="I7" s="273">
        <v>100</v>
      </c>
      <c r="J7" s="273">
        <v>18</v>
      </c>
      <c r="K7" s="273">
        <v>19</v>
      </c>
      <c r="L7" s="273">
        <v>3</v>
      </c>
      <c r="M7" s="273">
        <v>2</v>
      </c>
      <c r="N7" s="222">
        <v>5574</v>
      </c>
      <c r="O7" s="275">
        <v>2571</v>
      </c>
      <c r="P7" s="275">
        <v>3003</v>
      </c>
      <c r="Q7" s="224">
        <v>8528700</v>
      </c>
      <c r="R7" s="223" t="s">
        <v>225</v>
      </c>
      <c r="S7" s="224">
        <v>5333</v>
      </c>
      <c r="T7" s="224">
        <v>103188</v>
      </c>
    </row>
    <row r="8" spans="1:20" ht="16.149999999999999" customHeight="1" x14ac:dyDescent="0.15">
      <c r="A8" s="29" t="s">
        <v>333</v>
      </c>
      <c r="B8" s="168">
        <v>895</v>
      </c>
      <c r="C8" s="273">
        <v>204</v>
      </c>
      <c r="D8" s="273">
        <v>691</v>
      </c>
      <c r="E8" s="273">
        <v>480</v>
      </c>
      <c r="F8" s="273">
        <v>410</v>
      </c>
      <c r="G8" s="306">
        <v>585</v>
      </c>
      <c r="H8" s="273">
        <v>173</v>
      </c>
      <c r="I8" s="273">
        <v>98</v>
      </c>
      <c r="J8" s="273">
        <v>25</v>
      </c>
      <c r="K8" s="273">
        <v>11</v>
      </c>
      <c r="L8" s="273">
        <v>1</v>
      </c>
      <c r="M8" s="273">
        <v>2</v>
      </c>
      <c r="N8" s="222">
        <v>4058</v>
      </c>
      <c r="O8" s="275">
        <v>1848</v>
      </c>
      <c r="P8" s="275">
        <v>2210</v>
      </c>
      <c r="Q8" s="224">
        <v>8394626</v>
      </c>
      <c r="R8" s="223" t="s">
        <v>225</v>
      </c>
      <c r="S8" s="223" t="s">
        <v>225</v>
      </c>
      <c r="T8" s="224">
        <v>100490</v>
      </c>
    </row>
    <row r="9" spans="1:20" ht="16.149999999999999" customHeight="1" x14ac:dyDescent="0.15">
      <c r="A9" s="29" t="s">
        <v>423</v>
      </c>
      <c r="B9" s="169">
        <v>847</v>
      </c>
      <c r="C9" s="273">
        <v>175</v>
      </c>
      <c r="D9" s="273">
        <v>672</v>
      </c>
      <c r="E9" s="273">
        <v>456</v>
      </c>
      <c r="F9" s="273">
        <v>388</v>
      </c>
      <c r="G9" s="306">
        <v>539</v>
      </c>
      <c r="H9" s="273">
        <v>174</v>
      </c>
      <c r="I9" s="273">
        <v>96</v>
      </c>
      <c r="J9" s="273">
        <v>17</v>
      </c>
      <c r="K9" s="273">
        <v>10</v>
      </c>
      <c r="L9" s="273">
        <v>4</v>
      </c>
      <c r="M9" s="273">
        <v>2</v>
      </c>
      <c r="N9" s="222">
        <v>4960</v>
      </c>
      <c r="O9" s="275">
        <v>2262</v>
      </c>
      <c r="P9" s="275">
        <v>2670</v>
      </c>
      <c r="Q9" s="224">
        <v>9150400</v>
      </c>
      <c r="R9" s="223" t="s">
        <v>225</v>
      </c>
      <c r="S9" s="223" t="s">
        <v>225</v>
      </c>
      <c r="T9" s="224">
        <v>91114</v>
      </c>
    </row>
    <row r="10" spans="1:20" s="26" customFormat="1" ht="16.149999999999999" customHeight="1" thickBot="1" x14ac:dyDescent="0.2">
      <c r="A10" s="25" t="s">
        <v>424</v>
      </c>
      <c r="B10" s="170">
        <v>754</v>
      </c>
      <c r="C10" s="274">
        <v>170</v>
      </c>
      <c r="D10" s="274">
        <v>584</v>
      </c>
      <c r="E10" s="274" t="s">
        <v>6</v>
      </c>
      <c r="F10" s="274" t="s">
        <v>6</v>
      </c>
      <c r="G10" s="307">
        <v>537</v>
      </c>
      <c r="H10" s="274">
        <v>115</v>
      </c>
      <c r="I10" s="274">
        <v>71</v>
      </c>
      <c r="J10" s="274">
        <v>16</v>
      </c>
      <c r="K10" s="274">
        <v>12</v>
      </c>
      <c r="L10" s="274">
        <v>1</v>
      </c>
      <c r="M10" s="274">
        <v>2</v>
      </c>
      <c r="N10" s="225">
        <v>4684</v>
      </c>
      <c r="O10" s="276">
        <v>2181</v>
      </c>
      <c r="P10" s="276">
        <v>2497</v>
      </c>
      <c r="Q10" s="226">
        <v>9227200</v>
      </c>
      <c r="R10" s="227" t="s">
        <v>225</v>
      </c>
      <c r="S10" s="227" t="s">
        <v>225</v>
      </c>
      <c r="T10" s="227" t="s">
        <v>225</v>
      </c>
    </row>
    <row r="11" spans="1:20" s="145" customFormat="1" ht="16.149999999999999" customHeight="1" x14ac:dyDescent="0.15">
      <c r="A11" s="144" t="s">
        <v>458</v>
      </c>
      <c r="T11" s="21" t="s">
        <v>444</v>
      </c>
    </row>
    <row r="12" spans="1:20" s="145" customFormat="1" ht="16.149999999999999" customHeight="1" x14ac:dyDescent="0.15">
      <c r="A12" s="144" t="s">
        <v>453</v>
      </c>
      <c r="M12" s="21"/>
    </row>
    <row r="13" spans="1:20" s="145" customFormat="1" ht="16.149999999999999" customHeight="1" x14ac:dyDescent="0.15">
      <c r="A13" s="144" t="s">
        <v>457</v>
      </c>
    </row>
  </sheetData>
  <mergeCells count="12">
    <mergeCell ref="A1:M1"/>
    <mergeCell ref="A3:A5"/>
    <mergeCell ref="B3:M3"/>
    <mergeCell ref="B4:B5"/>
    <mergeCell ref="C4:D4"/>
    <mergeCell ref="E4:F4"/>
    <mergeCell ref="G4:M4"/>
    <mergeCell ref="Q3:Q5"/>
    <mergeCell ref="R3:R5"/>
    <mergeCell ref="S3:S5"/>
    <mergeCell ref="T3:T5"/>
    <mergeCell ref="N3:P4"/>
  </mergeCells>
  <phoneticPr fontId="2"/>
  <printOptions horizontalCentered="1"/>
  <pageMargins left="0.39370078740157483" right="0.39370078740157483" top="0.59055118110236227" bottom="0.59055118110236227" header="0.11811023622047245" footer="0.11811023622047245"/>
  <pageSetup paperSize="9" scale="85" firstPageNumber="51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699AA-81F8-440F-9927-25EE0A4C7548}">
  <dimension ref="A1:X87"/>
  <sheetViews>
    <sheetView view="pageBreakPreview" zoomScale="90" zoomScaleNormal="85" zoomScaleSheetLayoutView="90" workbookViewId="0">
      <pane xSplit="3" ySplit="1" topLeftCell="D57" activePane="bottomRight" state="frozen"/>
      <selection activeCell="C14" sqref="C14"/>
      <selection pane="topRight" activeCell="C14" sqref="C14"/>
      <selection pane="bottomLeft" activeCell="C14" sqref="C14"/>
      <selection pane="bottomRight" activeCell="M74" sqref="M74"/>
    </sheetView>
  </sheetViews>
  <sheetFormatPr defaultColWidth="9" defaultRowHeight="16.149999999999999" customHeight="1" x14ac:dyDescent="0.15"/>
  <cols>
    <col min="1" max="2" width="1.875" style="1" customWidth="1"/>
    <col min="3" max="3" width="28.25" style="1" customWidth="1"/>
    <col min="4" max="10" width="7.75" style="1" customWidth="1"/>
    <col min="11" max="11" width="7.75" style="131" customWidth="1"/>
    <col min="12" max="22" width="7.75" style="1" customWidth="1"/>
    <col min="23" max="23" width="7.75" style="131" customWidth="1"/>
    <col min="24" max="16384" width="9" style="1"/>
  </cols>
  <sheetData>
    <row r="1" spans="1:23" s="13" customFormat="1" ht="30" customHeight="1" x14ac:dyDescent="0.15">
      <c r="A1" s="357" t="s">
        <v>447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W1" s="161"/>
    </row>
    <row r="2" spans="1:23" s="228" customFormat="1" ht="16.149999999999999" customHeight="1" thickBot="1" x14ac:dyDescent="0.2">
      <c r="K2" s="14"/>
      <c r="W2" s="111" t="s">
        <v>437</v>
      </c>
    </row>
    <row r="3" spans="1:23" s="139" customFormat="1" ht="16.149999999999999" customHeight="1" x14ac:dyDescent="0.15">
      <c r="A3" s="358" t="s">
        <v>49</v>
      </c>
      <c r="B3" s="358"/>
      <c r="C3" s="359"/>
      <c r="D3" s="364" t="s">
        <v>41</v>
      </c>
      <c r="E3" s="365"/>
      <c r="F3" s="365"/>
      <c r="G3" s="365"/>
      <c r="H3" s="365"/>
      <c r="I3" s="366"/>
      <c r="J3" s="367" t="s">
        <v>175</v>
      </c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9"/>
      <c r="V3" s="374" t="s">
        <v>48</v>
      </c>
      <c r="W3" s="375"/>
    </row>
    <row r="4" spans="1:23" s="139" customFormat="1" ht="16.149999999999999" customHeight="1" x14ac:dyDescent="0.15">
      <c r="A4" s="360"/>
      <c r="B4" s="360"/>
      <c r="C4" s="361"/>
      <c r="D4" s="349" t="s">
        <v>43</v>
      </c>
      <c r="E4" s="379" t="s">
        <v>42</v>
      </c>
      <c r="F4" s="380"/>
      <c r="G4" s="380"/>
      <c r="H4" s="380"/>
      <c r="I4" s="381"/>
      <c r="J4" s="379" t="s">
        <v>41</v>
      </c>
      <c r="K4" s="381"/>
      <c r="L4" s="382" t="s">
        <v>321</v>
      </c>
      <c r="M4" s="383"/>
      <c r="N4" s="384" t="s">
        <v>47</v>
      </c>
      <c r="O4" s="383"/>
      <c r="P4" s="385" t="s">
        <v>322</v>
      </c>
      <c r="Q4" s="383"/>
      <c r="R4" s="384" t="s">
        <v>323</v>
      </c>
      <c r="S4" s="383"/>
      <c r="T4" s="384" t="s">
        <v>324</v>
      </c>
      <c r="U4" s="383"/>
      <c r="V4" s="376"/>
      <c r="W4" s="377"/>
    </row>
    <row r="5" spans="1:23" s="4" customFormat="1" ht="16.149999999999999" customHeight="1" x14ac:dyDescent="0.15">
      <c r="A5" s="360"/>
      <c r="B5" s="360"/>
      <c r="C5" s="361"/>
      <c r="D5" s="378"/>
      <c r="E5" s="349" t="s">
        <v>41</v>
      </c>
      <c r="F5" s="349" t="s">
        <v>46</v>
      </c>
      <c r="G5" s="370" t="s">
        <v>45</v>
      </c>
      <c r="H5" s="372" t="s">
        <v>44</v>
      </c>
      <c r="I5" s="373"/>
      <c r="J5" s="349" t="s">
        <v>43</v>
      </c>
      <c r="K5" s="349" t="s">
        <v>42</v>
      </c>
      <c r="L5" s="386" t="s">
        <v>43</v>
      </c>
      <c r="M5" s="349" t="s">
        <v>42</v>
      </c>
      <c r="N5" s="349" t="s">
        <v>43</v>
      </c>
      <c r="O5" s="349" t="s">
        <v>42</v>
      </c>
      <c r="P5" s="349" t="s">
        <v>43</v>
      </c>
      <c r="Q5" s="349" t="s">
        <v>42</v>
      </c>
      <c r="R5" s="349" t="s">
        <v>43</v>
      </c>
      <c r="S5" s="349" t="s">
        <v>42</v>
      </c>
      <c r="T5" s="349" t="s">
        <v>43</v>
      </c>
      <c r="U5" s="349" t="s">
        <v>42</v>
      </c>
      <c r="V5" s="349" t="s">
        <v>43</v>
      </c>
      <c r="W5" s="388" t="s">
        <v>42</v>
      </c>
    </row>
    <row r="6" spans="1:23" s="4" customFormat="1" ht="33.6" customHeight="1" x14ac:dyDescent="0.15">
      <c r="A6" s="362"/>
      <c r="B6" s="362"/>
      <c r="C6" s="363"/>
      <c r="D6" s="350"/>
      <c r="E6" s="350"/>
      <c r="F6" s="350"/>
      <c r="G6" s="371"/>
      <c r="H6" s="159" t="s">
        <v>41</v>
      </c>
      <c r="I6" s="10" t="s">
        <v>40</v>
      </c>
      <c r="J6" s="350"/>
      <c r="K6" s="350"/>
      <c r="L6" s="387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89"/>
    </row>
    <row r="7" spans="1:23" ht="16.149999999999999" customHeight="1" x14ac:dyDescent="0.15">
      <c r="A7" s="345" t="s">
        <v>235</v>
      </c>
      <c r="B7" s="345"/>
      <c r="C7" s="346"/>
      <c r="D7" s="231"/>
      <c r="E7" s="231"/>
      <c r="F7" s="279"/>
      <c r="G7" s="279"/>
      <c r="H7" s="279"/>
      <c r="I7" s="279"/>
      <c r="J7" s="231"/>
      <c r="K7" s="231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31"/>
      <c r="W7" s="231"/>
    </row>
    <row r="8" spans="1:23" s="147" customFormat="1" ht="16.149999999999999" customHeight="1" x14ac:dyDescent="0.15">
      <c r="A8" s="146"/>
      <c r="B8" s="351" t="s">
        <v>36</v>
      </c>
      <c r="C8" s="352"/>
      <c r="D8" s="175">
        <v>3871</v>
      </c>
      <c r="E8" s="175">
        <v>31372</v>
      </c>
      <c r="F8" s="283">
        <v>2008</v>
      </c>
      <c r="G8" s="283">
        <v>735</v>
      </c>
      <c r="H8" s="283">
        <v>26230</v>
      </c>
      <c r="I8" s="283">
        <v>24456</v>
      </c>
      <c r="J8" s="283">
        <v>3871</v>
      </c>
      <c r="K8" s="283">
        <v>31372</v>
      </c>
      <c r="L8" s="283">
        <v>2509</v>
      </c>
      <c r="M8" s="283">
        <v>5355</v>
      </c>
      <c r="N8" s="283">
        <v>702</v>
      </c>
      <c r="O8" s="283">
        <v>4525</v>
      </c>
      <c r="P8" s="283">
        <v>366</v>
      </c>
      <c r="Q8" s="283">
        <v>4841</v>
      </c>
      <c r="R8" s="283">
        <v>106</v>
      </c>
      <c r="S8" s="283">
        <v>2514</v>
      </c>
      <c r="T8" s="283">
        <v>188</v>
      </c>
      <c r="U8" s="283">
        <v>14137</v>
      </c>
      <c r="V8" s="283">
        <v>0</v>
      </c>
      <c r="W8" s="283">
        <v>0</v>
      </c>
    </row>
    <row r="9" spans="1:23" ht="16.149999999999999" customHeight="1" x14ac:dyDescent="0.15">
      <c r="A9" s="132"/>
      <c r="B9" s="132"/>
      <c r="C9" s="3" t="s">
        <v>325</v>
      </c>
      <c r="D9" s="175">
        <v>12</v>
      </c>
      <c r="E9" s="175">
        <v>123</v>
      </c>
      <c r="F9" s="284">
        <v>0</v>
      </c>
      <c r="G9" s="284">
        <v>0</v>
      </c>
      <c r="H9" s="283">
        <v>111</v>
      </c>
      <c r="I9" s="283">
        <v>79</v>
      </c>
      <c r="J9" s="283">
        <v>12</v>
      </c>
      <c r="K9" s="283">
        <v>123</v>
      </c>
      <c r="L9" s="283">
        <v>6</v>
      </c>
      <c r="M9" s="283">
        <v>23</v>
      </c>
      <c r="N9" s="283">
        <v>3</v>
      </c>
      <c r="O9" s="283">
        <v>32</v>
      </c>
      <c r="P9" s="283">
        <v>3</v>
      </c>
      <c r="Q9" s="283">
        <v>68</v>
      </c>
      <c r="R9" s="283">
        <v>0</v>
      </c>
      <c r="S9" s="283">
        <v>0</v>
      </c>
      <c r="T9" s="283">
        <v>0</v>
      </c>
      <c r="U9" s="283">
        <v>0</v>
      </c>
      <c r="V9" s="283">
        <v>0</v>
      </c>
      <c r="W9" s="283">
        <v>0</v>
      </c>
    </row>
    <row r="10" spans="1:23" ht="16.149999999999999" customHeight="1" x14ac:dyDescent="0.15">
      <c r="A10" s="132"/>
      <c r="B10" s="132"/>
      <c r="C10" s="3" t="s">
        <v>35</v>
      </c>
      <c r="D10" s="175">
        <v>2</v>
      </c>
      <c r="E10" s="175">
        <v>13</v>
      </c>
      <c r="F10" s="284">
        <v>0</v>
      </c>
      <c r="G10" s="284">
        <v>0</v>
      </c>
      <c r="H10" s="283">
        <v>10</v>
      </c>
      <c r="I10" s="283">
        <v>10</v>
      </c>
      <c r="J10" s="283">
        <v>2</v>
      </c>
      <c r="K10" s="283">
        <v>13</v>
      </c>
      <c r="L10" s="283">
        <v>0</v>
      </c>
      <c r="M10" s="283">
        <v>0</v>
      </c>
      <c r="N10" s="283">
        <v>2</v>
      </c>
      <c r="O10" s="283">
        <v>13</v>
      </c>
      <c r="P10" s="284">
        <v>0</v>
      </c>
      <c r="Q10" s="284">
        <v>0</v>
      </c>
      <c r="R10" s="284">
        <v>0</v>
      </c>
      <c r="S10" s="284">
        <v>0</v>
      </c>
      <c r="T10" s="284">
        <v>0</v>
      </c>
      <c r="U10" s="284">
        <v>0</v>
      </c>
      <c r="V10" s="284">
        <v>0</v>
      </c>
      <c r="W10" s="284">
        <v>0</v>
      </c>
    </row>
    <row r="11" spans="1:23" ht="16.149999999999999" customHeight="1" x14ac:dyDescent="0.15">
      <c r="A11" s="132"/>
      <c r="B11" s="132"/>
      <c r="C11" s="3" t="s">
        <v>34</v>
      </c>
      <c r="D11" s="175">
        <v>339</v>
      </c>
      <c r="E11" s="175">
        <v>1568</v>
      </c>
      <c r="F11" s="283">
        <v>161</v>
      </c>
      <c r="G11" s="283">
        <v>45</v>
      </c>
      <c r="H11" s="283">
        <v>1049</v>
      </c>
      <c r="I11" s="283">
        <v>970</v>
      </c>
      <c r="J11" s="283">
        <v>339</v>
      </c>
      <c r="K11" s="283">
        <v>1568</v>
      </c>
      <c r="L11" s="283">
        <v>278</v>
      </c>
      <c r="M11" s="283">
        <v>834</v>
      </c>
      <c r="N11" s="283">
        <v>44</v>
      </c>
      <c r="O11" s="283">
        <v>366</v>
      </c>
      <c r="P11" s="283">
        <v>12</v>
      </c>
      <c r="Q11" s="283">
        <v>183</v>
      </c>
      <c r="R11" s="283">
        <v>3</v>
      </c>
      <c r="S11" s="283">
        <v>80</v>
      </c>
      <c r="T11" s="283">
        <v>2</v>
      </c>
      <c r="U11" s="283">
        <v>105</v>
      </c>
      <c r="V11" s="284">
        <v>0</v>
      </c>
      <c r="W11" s="284">
        <v>0</v>
      </c>
    </row>
    <row r="12" spans="1:23" ht="16.149999999999999" customHeight="1" x14ac:dyDescent="0.15">
      <c r="A12" s="132"/>
      <c r="B12" s="132"/>
      <c r="C12" s="3" t="s">
        <v>33</v>
      </c>
      <c r="D12" s="175">
        <v>861</v>
      </c>
      <c r="E12" s="175">
        <v>9860</v>
      </c>
      <c r="F12" s="283">
        <v>501</v>
      </c>
      <c r="G12" s="283">
        <v>230</v>
      </c>
      <c r="H12" s="283">
        <v>8451</v>
      </c>
      <c r="I12" s="283">
        <v>8289</v>
      </c>
      <c r="J12" s="283">
        <v>861</v>
      </c>
      <c r="K12" s="283">
        <v>9860</v>
      </c>
      <c r="L12" s="283">
        <v>636</v>
      </c>
      <c r="M12" s="283">
        <v>1636</v>
      </c>
      <c r="N12" s="283">
        <v>96</v>
      </c>
      <c r="O12" s="283">
        <v>850</v>
      </c>
      <c r="P12" s="283">
        <v>54</v>
      </c>
      <c r="Q12" s="283">
        <v>844</v>
      </c>
      <c r="R12" s="283">
        <v>27</v>
      </c>
      <c r="S12" s="283">
        <v>730</v>
      </c>
      <c r="T12" s="283">
        <v>48</v>
      </c>
      <c r="U12" s="283">
        <v>5800</v>
      </c>
      <c r="V12" s="284">
        <v>0</v>
      </c>
      <c r="W12" s="284">
        <v>0</v>
      </c>
    </row>
    <row r="13" spans="1:23" ht="16.149999999999999" customHeight="1" x14ac:dyDescent="0.15">
      <c r="A13" s="132"/>
      <c r="B13" s="132"/>
      <c r="C13" s="3" t="s">
        <v>32</v>
      </c>
      <c r="D13" s="175">
        <v>0</v>
      </c>
      <c r="E13" s="175">
        <v>0</v>
      </c>
      <c r="F13" s="284">
        <v>0</v>
      </c>
      <c r="G13" s="284">
        <v>0</v>
      </c>
      <c r="H13" s="283">
        <v>0</v>
      </c>
      <c r="I13" s="283">
        <v>0</v>
      </c>
      <c r="J13" s="284">
        <v>0</v>
      </c>
      <c r="K13" s="284">
        <v>0</v>
      </c>
      <c r="L13" s="284">
        <v>0</v>
      </c>
      <c r="M13" s="284">
        <v>0</v>
      </c>
      <c r="N13" s="284">
        <v>0</v>
      </c>
      <c r="O13" s="284">
        <v>0</v>
      </c>
      <c r="P13" s="284">
        <v>0</v>
      </c>
      <c r="Q13" s="284">
        <v>0</v>
      </c>
      <c r="R13" s="284">
        <v>0</v>
      </c>
      <c r="S13" s="284">
        <v>0</v>
      </c>
      <c r="T13" s="284">
        <v>0</v>
      </c>
      <c r="U13" s="284">
        <v>0</v>
      </c>
      <c r="V13" s="283">
        <v>0</v>
      </c>
      <c r="W13" s="283">
        <v>0</v>
      </c>
    </row>
    <row r="14" spans="1:23" ht="16.149999999999999" customHeight="1" x14ac:dyDescent="0.15">
      <c r="A14" s="132"/>
      <c r="B14" s="132"/>
      <c r="C14" s="3" t="s">
        <v>31</v>
      </c>
      <c r="D14" s="175">
        <v>11</v>
      </c>
      <c r="E14" s="175">
        <v>195</v>
      </c>
      <c r="F14" s="283">
        <v>1</v>
      </c>
      <c r="G14" s="283">
        <v>0</v>
      </c>
      <c r="H14" s="283">
        <v>189</v>
      </c>
      <c r="I14" s="283">
        <v>188</v>
      </c>
      <c r="J14" s="283">
        <v>11</v>
      </c>
      <c r="K14" s="283">
        <v>195</v>
      </c>
      <c r="L14" s="283">
        <v>8</v>
      </c>
      <c r="M14" s="283">
        <v>17</v>
      </c>
      <c r="N14" s="283">
        <v>1</v>
      </c>
      <c r="O14" s="283">
        <v>6</v>
      </c>
      <c r="P14" s="283">
        <v>1</v>
      </c>
      <c r="Q14" s="283">
        <v>13</v>
      </c>
      <c r="R14" s="284">
        <v>0</v>
      </c>
      <c r="S14" s="284">
        <v>0</v>
      </c>
      <c r="T14" s="283">
        <v>1</v>
      </c>
      <c r="U14" s="283">
        <v>159</v>
      </c>
      <c r="V14" s="284">
        <v>0</v>
      </c>
      <c r="W14" s="284">
        <v>0</v>
      </c>
    </row>
    <row r="15" spans="1:23" ht="16.149999999999999" customHeight="1" x14ac:dyDescent="0.15">
      <c r="A15" s="132"/>
      <c r="B15" s="132"/>
      <c r="C15" s="3" t="s">
        <v>317</v>
      </c>
      <c r="D15" s="175">
        <v>48</v>
      </c>
      <c r="E15" s="175">
        <v>957</v>
      </c>
      <c r="F15" s="283">
        <v>2</v>
      </c>
      <c r="G15" s="284">
        <v>1</v>
      </c>
      <c r="H15" s="283">
        <v>916</v>
      </c>
      <c r="I15" s="283">
        <v>846</v>
      </c>
      <c r="J15" s="283">
        <v>48</v>
      </c>
      <c r="K15" s="283">
        <v>957</v>
      </c>
      <c r="L15" s="283">
        <v>14</v>
      </c>
      <c r="M15" s="283">
        <v>35</v>
      </c>
      <c r="N15" s="283">
        <v>9</v>
      </c>
      <c r="O15" s="283">
        <v>105</v>
      </c>
      <c r="P15" s="283">
        <v>12</v>
      </c>
      <c r="Q15" s="283">
        <v>167</v>
      </c>
      <c r="R15" s="283">
        <v>4</v>
      </c>
      <c r="S15" s="283">
        <v>105</v>
      </c>
      <c r="T15" s="283">
        <v>9</v>
      </c>
      <c r="U15" s="283">
        <v>545</v>
      </c>
      <c r="V15" s="283">
        <v>0</v>
      </c>
      <c r="W15" s="283">
        <v>0</v>
      </c>
    </row>
    <row r="16" spans="1:23" ht="16.149999999999999" customHeight="1" x14ac:dyDescent="0.15">
      <c r="A16" s="132"/>
      <c r="B16" s="132"/>
      <c r="C16" s="3" t="s">
        <v>316</v>
      </c>
      <c r="D16" s="175">
        <v>926</v>
      </c>
      <c r="E16" s="175">
        <v>5596</v>
      </c>
      <c r="F16" s="283">
        <v>443</v>
      </c>
      <c r="G16" s="283">
        <v>185</v>
      </c>
      <c r="H16" s="283">
        <v>4397</v>
      </c>
      <c r="I16" s="283">
        <v>3988</v>
      </c>
      <c r="J16" s="283">
        <v>926</v>
      </c>
      <c r="K16" s="283">
        <v>5596</v>
      </c>
      <c r="L16" s="283">
        <v>684</v>
      </c>
      <c r="M16" s="283">
        <v>1966</v>
      </c>
      <c r="N16" s="283">
        <v>128</v>
      </c>
      <c r="O16" s="283">
        <v>1011</v>
      </c>
      <c r="P16" s="283">
        <v>81</v>
      </c>
      <c r="Q16" s="283">
        <v>1190</v>
      </c>
      <c r="R16" s="283">
        <v>17</v>
      </c>
      <c r="S16" s="283">
        <v>501</v>
      </c>
      <c r="T16" s="283">
        <v>16</v>
      </c>
      <c r="U16" s="283">
        <v>928</v>
      </c>
      <c r="V16" s="284">
        <v>0</v>
      </c>
      <c r="W16" s="284">
        <v>0</v>
      </c>
    </row>
    <row r="17" spans="1:24" ht="16.149999999999999" customHeight="1" x14ac:dyDescent="0.15">
      <c r="A17" s="132"/>
      <c r="B17" s="132"/>
      <c r="C17" s="3" t="s">
        <v>318</v>
      </c>
      <c r="D17" s="175">
        <v>48</v>
      </c>
      <c r="E17" s="175">
        <v>605</v>
      </c>
      <c r="F17" s="283">
        <v>3</v>
      </c>
      <c r="G17" s="283">
        <v>0</v>
      </c>
      <c r="H17" s="283">
        <v>563</v>
      </c>
      <c r="I17" s="283">
        <v>552</v>
      </c>
      <c r="J17" s="283">
        <v>48</v>
      </c>
      <c r="K17" s="283">
        <v>605</v>
      </c>
      <c r="L17" s="283">
        <v>17</v>
      </c>
      <c r="M17" s="283">
        <v>48</v>
      </c>
      <c r="N17" s="283">
        <v>6</v>
      </c>
      <c r="O17" s="283">
        <v>55</v>
      </c>
      <c r="P17" s="283">
        <v>16</v>
      </c>
      <c r="Q17" s="283">
        <v>222</v>
      </c>
      <c r="R17" s="283">
        <v>6</v>
      </c>
      <c r="S17" s="283">
        <v>135</v>
      </c>
      <c r="T17" s="283">
        <v>3</v>
      </c>
      <c r="U17" s="283">
        <v>145</v>
      </c>
      <c r="V17" s="284">
        <v>0</v>
      </c>
      <c r="W17" s="284">
        <v>0</v>
      </c>
    </row>
    <row r="18" spans="1:24" ht="16.149999999999999" customHeight="1" x14ac:dyDescent="0.15">
      <c r="A18" s="132"/>
      <c r="B18" s="132"/>
      <c r="C18" s="3" t="s">
        <v>319</v>
      </c>
      <c r="D18" s="175">
        <v>141</v>
      </c>
      <c r="E18" s="175">
        <v>440</v>
      </c>
      <c r="F18" s="283">
        <v>72</v>
      </c>
      <c r="G18" s="283">
        <v>29</v>
      </c>
      <c r="H18" s="283">
        <v>240</v>
      </c>
      <c r="I18" s="283">
        <v>220</v>
      </c>
      <c r="J18" s="283">
        <v>141</v>
      </c>
      <c r="K18" s="283">
        <v>440</v>
      </c>
      <c r="L18" s="283">
        <v>134</v>
      </c>
      <c r="M18" s="283">
        <v>266</v>
      </c>
      <c r="N18" s="283">
        <v>4</v>
      </c>
      <c r="O18" s="283">
        <v>31</v>
      </c>
      <c r="P18" s="283">
        <v>1</v>
      </c>
      <c r="Q18" s="283">
        <v>18</v>
      </c>
      <c r="R18" s="283">
        <v>0</v>
      </c>
      <c r="S18" s="283">
        <v>0</v>
      </c>
      <c r="T18" s="284">
        <v>2</v>
      </c>
      <c r="U18" s="284">
        <v>125</v>
      </c>
      <c r="V18" s="284">
        <v>0</v>
      </c>
      <c r="W18" s="284">
        <v>0</v>
      </c>
    </row>
    <row r="19" spans="1:24" ht="16.149999999999999" customHeight="1" x14ac:dyDescent="0.15">
      <c r="A19" s="132"/>
      <c r="B19" s="132"/>
      <c r="C19" s="3" t="s">
        <v>282</v>
      </c>
      <c r="D19" s="175">
        <v>71</v>
      </c>
      <c r="E19" s="175">
        <v>179</v>
      </c>
      <c r="F19" s="283">
        <v>49</v>
      </c>
      <c r="G19" s="283">
        <v>6</v>
      </c>
      <c r="H19" s="283">
        <v>94</v>
      </c>
      <c r="I19" s="283">
        <v>89</v>
      </c>
      <c r="J19" s="283">
        <v>71</v>
      </c>
      <c r="K19" s="283">
        <v>179</v>
      </c>
      <c r="L19" s="283">
        <v>67</v>
      </c>
      <c r="M19" s="283">
        <v>149</v>
      </c>
      <c r="N19" s="283">
        <v>4</v>
      </c>
      <c r="O19" s="283">
        <v>30</v>
      </c>
      <c r="P19" s="283">
        <v>0</v>
      </c>
      <c r="Q19" s="283">
        <v>0</v>
      </c>
      <c r="R19" s="284">
        <v>0</v>
      </c>
      <c r="S19" s="284">
        <v>0</v>
      </c>
      <c r="T19" s="284">
        <v>0</v>
      </c>
      <c r="U19" s="284">
        <v>0</v>
      </c>
      <c r="V19" s="284">
        <v>0</v>
      </c>
      <c r="W19" s="284">
        <v>0</v>
      </c>
    </row>
    <row r="20" spans="1:24" ht="16.149999999999999" customHeight="1" x14ac:dyDescent="0.15">
      <c r="A20" s="132"/>
      <c r="B20" s="132"/>
      <c r="C20" s="3" t="s">
        <v>320</v>
      </c>
      <c r="D20" s="175">
        <v>533</v>
      </c>
      <c r="E20" s="175">
        <v>4770</v>
      </c>
      <c r="F20" s="283">
        <v>358</v>
      </c>
      <c r="G20" s="283">
        <v>162</v>
      </c>
      <c r="H20" s="283">
        <v>4078</v>
      </c>
      <c r="I20" s="283">
        <v>3700</v>
      </c>
      <c r="J20" s="283">
        <v>533</v>
      </c>
      <c r="K20" s="283">
        <v>4770</v>
      </c>
      <c r="L20" s="283">
        <v>396</v>
      </c>
      <c r="M20" s="283">
        <v>1171</v>
      </c>
      <c r="N20" s="283">
        <v>54</v>
      </c>
      <c r="O20" s="283">
        <v>458</v>
      </c>
      <c r="P20" s="283">
        <v>34</v>
      </c>
      <c r="Q20" s="283">
        <v>502</v>
      </c>
      <c r="R20" s="283">
        <v>15</v>
      </c>
      <c r="S20" s="283">
        <v>385</v>
      </c>
      <c r="T20" s="283">
        <v>34</v>
      </c>
      <c r="U20" s="283">
        <v>2254</v>
      </c>
      <c r="V20" s="283">
        <v>0</v>
      </c>
      <c r="W20" s="283">
        <v>0</v>
      </c>
    </row>
    <row r="21" spans="1:24" ht="16.149999999999999" customHeight="1" x14ac:dyDescent="0.15">
      <c r="A21" s="132"/>
      <c r="B21" s="132"/>
      <c r="C21" s="3" t="s">
        <v>226</v>
      </c>
      <c r="D21" s="175">
        <v>354</v>
      </c>
      <c r="E21" s="175">
        <v>1479</v>
      </c>
      <c r="F21" s="283">
        <v>254</v>
      </c>
      <c r="G21" s="283">
        <v>50</v>
      </c>
      <c r="H21" s="283">
        <v>1072</v>
      </c>
      <c r="I21" s="283">
        <v>902</v>
      </c>
      <c r="J21" s="283">
        <v>354</v>
      </c>
      <c r="K21" s="283">
        <v>1479</v>
      </c>
      <c r="L21" s="283">
        <v>308</v>
      </c>
      <c r="M21" s="283">
        <v>662</v>
      </c>
      <c r="N21" s="283">
        <v>26</v>
      </c>
      <c r="O21" s="283">
        <v>205</v>
      </c>
      <c r="P21" s="283">
        <v>10</v>
      </c>
      <c r="Q21" s="283">
        <v>170</v>
      </c>
      <c r="R21" s="283">
        <v>4</v>
      </c>
      <c r="S21" s="283">
        <v>94</v>
      </c>
      <c r="T21" s="283">
        <v>6</v>
      </c>
      <c r="U21" s="283">
        <v>348</v>
      </c>
      <c r="V21" s="283">
        <v>0</v>
      </c>
      <c r="W21" s="283">
        <v>0</v>
      </c>
    </row>
    <row r="22" spans="1:24" ht="16.149999999999999" customHeight="1" x14ac:dyDescent="0.15">
      <c r="A22" s="132"/>
      <c r="B22" s="132"/>
      <c r="C22" s="3" t="s">
        <v>28</v>
      </c>
      <c r="D22" s="175">
        <v>67</v>
      </c>
      <c r="E22" s="175">
        <v>175</v>
      </c>
      <c r="F22" s="283">
        <v>45</v>
      </c>
      <c r="G22" s="283">
        <v>6</v>
      </c>
      <c r="H22" s="283">
        <v>118</v>
      </c>
      <c r="I22" s="283">
        <v>105</v>
      </c>
      <c r="J22" s="283">
        <v>67</v>
      </c>
      <c r="K22" s="283">
        <v>175</v>
      </c>
      <c r="L22" s="283">
        <v>61</v>
      </c>
      <c r="M22" s="283">
        <v>122</v>
      </c>
      <c r="N22" s="283">
        <v>5</v>
      </c>
      <c r="O22" s="283">
        <v>34</v>
      </c>
      <c r="P22" s="283">
        <v>1</v>
      </c>
      <c r="Q22" s="283">
        <v>19</v>
      </c>
      <c r="R22" s="283">
        <v>0</v>
      </c>
      <c r="S22" s="283">
        <v>0</v>
      </c>
      <c r="T22" s="283">
        <v>0</v>
      </c>
      <c r="U22" s="283">
        <v>0</v>
      </c>
      <c r="V22" s="283">
        <v>0</v>
      </c>
      <c r="W22" s="283">
        <v>0</v>
      </c>
    </row>
    <row r="23" spans="1:24" ht="16.149999999999999" customHeight="1" x14ac:dyDescent="0.15">
      <c r="A23" s="132"/>
      <c r="B23" s="132"/>
      <c r="C23" s="3" t="s">
        <v>29</v>
      </c>
      <c r="D23" s="175">
        <v>225</v>
      </c>
      <c r="E23" s="175">
        <v>3924</v>
      </c>
      <c r="F23" s="283">
        <v>89</v>
      </c>
      <c r="G23" s="283">
        <v>11</v>
      </c>
      <c r="H23" s="283">
        <v>3728</v>
      </c>
      <c r="I23" s="283">
        <v>3598</v>
      </c>
      <c r="J23" s="283">
        <v>225</v>
      </c>
      <c r="K23" s="283">
        <v>3924</v>
      </c>
      <c r="L23" s="283">
        <v>99</v>
      </c>
      <c r="M23" s="283">
        <v>312</v>
      </c>
      <c r="N23" s="283">
        <v>55</v>
      </c>
      <c r="O23" s="283">
        <v>415</v>
      </c>
      <c r="P23" s="283">
        <v>32</v>
      </c>
      <c r="Q23" s="283">
        <v>450</v>
      </c>
      <c r="R23" s="283">
        <v>15</v>
      </c>
      <c r="S23" s="283">
        <v>374</v>
      </c>
      <c r="T23" s="284">
        <v>24</v>
      </c>
      <c r="U23" s="284">
        <v>2373</v>
      </c>
      <c r="V23" s="283">
        <v>0</v>
      </c>
      <c r="W23" s="283">
        <v>0</v>
      </c>
    </row>
    <row r="24" spans="1:24" ht="16.149999999999999" customHeight="1" x14ac:dyDescent="0.15">
      <c r="A24" s="132"/>
      <c r="B24" s="132"/>
      <c r="C24" s="3" t="s">
        <v>335</v>
      </c>
      <c r="D24" s="175">
        <v>19</v>
      </c>
      <c r="E24" s="175">
        <v>108</v>
      </c>
      <c r="F24" s="283">
        <v>2</v>
      </c>
      <c r="G24" s="284">
        <v>0</v>
      </c>
      <c r="H24" s="283">
        <v>106</v>
      </c>
      <c r="I24" s="283">
        <v>106</v>
      </c>
      <c r="J24" s="283">
        <v>19</v>
      </c>
      <c r="K24" s="283">
        <v>108</v>
      </c>
      <c r="L24" s="283">
        <v>13</v>
      </c>
      <c r="M24" s="283">
        <v>38</v>
      </c>
      <c r="N24" s="283">
        <v>2</v>
      </c>
      <c r="O24" s="283">
        <v>11</v>
      </c>
      <c r="P24" s="283">
        <v>3</v>
      </c>
      <c r="Q24" s="283">
        <v>37</v>
      </c>
      <c r="R24" s="283">
        <v>1</v>
      </c>
      <c r="S24" s="283">
        <v>22</v>
      </c>
      <c r="T24" s="283">
        <v>0</v>
      </c>
      <c r="U24" s="283">
        <v>0</v>
      </c>
      <c r="V24" s="284">
        <v>0</v>
      </c>
      <c r="W24" s="284">
        <v>0</v>
      </c>
    </row>
    <row r="25" spans="1:24" ht="16.149999999999999" customHeight="1" x14ac:dyDescent="0.15">
      <c r="A25" s="132"/>
      <c r="B25" s="132"/>
      <c r="C25" s="3" t="s">
        <v>336</v>
      </c>
      <c r="D25" s="175">
        <v>214</v>
      </c>
      <c r="E25" s="175">
        <v>1380</v>
      </c>
      <c r="F25" s="283">
        <v>28</v>
      </c>
      <c r="G25" s="283">
        <v>10</v>
      </c>
      <c r="H25" s="283">
        <v>1108</v>
      </c>
      <c r="I25" s="283">
        <v>814</v>
      </c>
      <c r="J25" s="283">
        <v>214</v>
      </c>
      <c r="K25" s="283">
        <v>1380</v>
      </c>
      <c r="L25" s="283">
        <v>170</v>
      </c>
      <c r="M25" s="283">
        <v>628</v>
      </c>
      <c r="N25" s="283">
        <v>22</v>
      </c>
      <c r="O25" s="283">
        <v>164</v>
      </c>
      <c r="P25" s="283">
        <v>15</v>
      </c>
      <c r="Q25" s="283">
        <v>259</v>
      </c>
      <c r="R25" s="283">
        <v>3</v>
      </c>
      <c r="S25" s="283">
        <v>78</v>
      </c>
      <c r="T25" s="283">
        <v>4</v>
      </c>
      <c r="U25" s="283">
        <v>251</v>
      </c>
      <c r="V25" s="283">
        <v>0</v>
      </c>
      <c r="W25" s="283">
        <v>0</v>
      </c>
    </row>
    <row r="26" spans="1:24" ht="16.149999999999999" customHeight="1" x14ac:dyDescent="0.15">
      <c r="A26" s="345" t="s">
        <v>337</v>
      </c>
      <c r="B26" s="345"/>
      <c r="C26" s="346"/>
      <c r="D26" s="232"/>
      <c r="E26" s="232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</row>
    <row r="27" spans="1:24" s="147" customFormat="1" ht="16.149999999999999" customHeight="1" x14ac:dyDescent="0.15">
      <c r="A27" s="146"/>
      <c r="B27" s="351" t="s">
        <v>36</v>
      </c>
      <c r="C27" s="352"/>
      <c r="D27" s="174">
        <v>3959</v>
      </c>
      <c r="E27" s="174">
        <v>32871</v>
      </c>
      <c r="F27" s="281">
        <v>1913</v>
      </c>
      <c r="G27" s="281">
        <v>700</v>
      </c>
      <c r="H27" s="281">
        <v>28003</v>
      </c>
      <c r="I27" s="281">
        <v>26692</v>
      </c>
      <c r="J27" s="298">
        <v>3859</v>
      </c>
      <c r="K27" s="298">
        <v>30692</v>
      </c>
      <c r="L27" s="281">
        <v>2527</v>
      </c>
      <c r="M27" s="281">
        <v>5301</v>
      </c>
      <c r="N27" s="281">
        <v>678</v>
      </c>
      <c r="O27" s="281">
        <v>4353</v>
      </c>
      <c r="P27" s="281">
        <v>357</v>
      </c>
      <c r="Q27" s="281">
        <v>4713</v>
      </c>
      <c r="R27" s="281">
        <v>116</v>
      </c>
      <c r="S27" s="281">
        <v>2731</v>
      </c>
      <c r="T27" s="281">
        <v>172</v>
      </c>
      <c r="U27" s="281">
        <v>13594</v>
      </c>
      <c r="V27" s="281">
        <v>100</v>
      </c>
      <c r="W27" s="281">
        <v>2179</v>
      </c>
      <c r="X27" s="308"/>
    </row>
    <row r="28" spans="1:24" ht="16.149999999999999" customHeight="1" x14ac:dyDescent="0.15">
      <c r="A28" s="132"/>
      <c r="B28" s="132"/>
      <c r="C28" s="3" t="s">
        <v>325</v>
      </c>
      <c r="D28" s="174">
        <v>15</v>
      </c>
      <c r="E28" s="174">
        <v>130</v>
      </c>
      <c r="F28" s="282">
        <v>0</v>
      </c>
      <c r="G28" s="281">
        <v>0</v>
      </c>
      <c r="H28" s="281">
        <v>127</v>
      </c>
      <c r="I28" s="281">
        <v>58</v>
      </c>
      <c r="J28" s="281">
        <v>15</v>
      </c>
      <c r="K28" s="281">
        <v>130</v>
      </c>
      <c r="L28" s="281">
        <v>6</v>
      </c>
      <c r="M28" s="281">
        <v>14</v>
      </c>
      <c r="N28" s="281">
        <v>4</v>
      </c>
      <c r="O28" s="281">
        <v>21</v>
      </c>
      <c r="P28" s="281">
        <v>3</v>
      </c>
      <c r="Q28" s="281">
        <v>49</v>
      </c>
      <c r="R28" s="281">
        <v>2</v>
      </c>
      <c r="S28" s="281">
        <v>46</v>
      </c>
      <c r="T28" s="281">
        <v>0</v>
      </c>
      <c r="U28" s="281">
        <v>0</v>
      </c>
      <c r="V28" s="281">
        <v>0</v>
      </c>
      <c r="W28" s="281">
        <v>0</v>
      </c>
    </row>
    <row r="29" spans="1:24" ht="16.149999999999999" customHeight="1" x14ac:dyDescent="0.15">
      <c r="A29" s="132"/>
      <c r="B29" s="132"/>
      <c r="C29" s="3" t="s">
        <v>35</v>
      </c>
      <c r="D29" s="174">
        <v>2</v>
      </c>
      <c r="E29" s="174">
        <v>13</v>
      </c>
      <c r="F29" s="282">
        <v>0</v>
      </c>
      <c r="G29" s="281">
        <v>0</v>
      </c>
      <c r="H29" s="281">
        <v>10</v>
      </c>
      <c r="I29" s="281">
        <v>10</v>
      </c>
      <c r="J29" s="281">
        <v>2</v>
      </c>
      <c r="K29" s="281">
        <v>13</v>
      </c>
      <c r="L29" s="281">
        <v>1</v>
      </c>
      <c r="M29" s="281">
        <v>3</v>
      </c>
      <c r="N29" s="281">
        <v>0</v>
      </c>
      <c r="O29" s="281">
        <v>0</v>
      </c>
      <c r="P29" s="281">
        <v>1</v>
      </c>
      <c r="Q29" s="281">
        <v>10</v>
      </c>
      <c r="R29" s="281">
        <v>0</v>
      </c>
      <c r="S29" s="281">
        <v>0</v>
      </c>
      <c r="T29" s="281">
        <v>0</v>
      </c>
      <c r="U29" s="281">
        <v>0</v>
      </c>
      <c r="V29" s="282">
        <v>0</v>
      </c>
      <c r="W29" s="282">
        <v>0</v>
      </c>
    </row>
    <row r="30" spans="1:24" ht="16.149999999999999" customHeight="1" x14ac:dyDescent="0.15">
      <c r="A30" s="132"/>
      <c r="B30" s="132"/>
      <c r="C30" s="3" t="s">
        <v>34</v>
      </c>
      <c r="D30" s="174">
        <v>328</v>
      </c>
      <c r="E30" s="174">
        <v>1540</v>
      </c>
      <c r="F30" s="281">
        <v>154</v>
      </c>
      <c r="G30" s="281">
        <v>42</v>
      </c>
      <c r="H30" s="281">
        <v>1058</v>
      </c>
      <c r="I30" s="281">
        <v>1028</v>
      </c>
      <c r="J30" s="281">
        <v>328</v>
      </c>
      <c r="K30" s="281">
        <v>1540</v>
      </c>
      <c r="L30" s="281">
        <v>219</v>
      </c>
      <c r="M30" s="281">
        <v>504</v>
      </c>
      <c r="N30" s="281">
        <v>80</v>
      </c>
      <c r="O30" s="281">
        <v>503</v>
      </c>
      <c r="P30" s="281">
        <v>21</v>
      </c>
      <c r="Q30" s="281">
        <v>275</v>
      </c>
      <c r="R30" s="281">
        <v>4</v>
      </c>
      <c r="S30" s="281">
        <v>89</v>
      </c>
      <c r="T30" s="281">
        <v>4</v>
      </c>
      <c r="U30" s="281">
        <v>169</v>
      </c>
      <c r="V30" s="282">
        <v>0</v>
      </c>
      <c r="W30" s="282">
        <v>0</v>
      </c>
    </row>
    <row r="31" spans="1:24" ht="16.149999999999999" customHeight="1" x14ac:dyDescent="0.15">
      <c r="A31" s="132"/>
      <c r="B31" s="132"/>
      <c r="C31" s="3" t="s">
        <v>33</v>
      </c>
      <c r="D31" s="174">
        <v>872</v>
      </c>
      <c r="E31" s="174">
        <v>9915</v>
      </c>
      <c r="F31" s="281">
        <v>484</v>
      </c>
      <c r="G31" s="281">
        <v>211</v>
      </c>
      <c r="H31" s="281">
        <v>8548</v>
      </c>
      <c r="I31" s="281">
        <v>8256</v>
      </c>
      <c r="J31" s="281">
        <v>872</v>
      </c>
      <c r="K31" s="281">
        <v>9915</v>
      </c>
      <c r="L31" s="281">
        <v>557</v>
      </c>
      <c r="M31" s="281">
        <v>1201</v>
      </c>
      <c r="N31" s="281">
        <v>144</v>
      </c>
      <c r="O31" s="281">
        <v>919</v>
      </c>
      <c r="P31" s="281">
        <v>85</v>
      </c>
      <c r="Q31" s="281">
        <v>1156</v>
      </c>
      <c r="R31" s="281">
        <v>28</v>
      </c>
      <c r="S31" s="281">
        <v>665</v>
      </c>
      <c r="T31" s="281">
        <v>33</v>
      </c>
      <c r="U31" s="281">
        <v>5046</v>
      </c>
      <c r="V31" s="282">
        <v>0</v>
      </c>
      <c r="W31" s="282">
        <v>0</v>
      </c>
    </row>
    <row r="32" spans="1:24" ht="16.149999999999999" customHeight="1" x14ac:dyDescent="0.15">
      <c r="A32" s="132"/>
      <c r="B32" s="132"/>
      <c r="C32" s="3" t="s">
        <v>32</v>
      </c>
      <c r="D32" s="174">
        <v>0</v>
      </c>
      <c r="E32" s="174">
        <v>0</v>
      </c>
      <c r="F32" s="282">
        <v>0</v>
      </c>
      <c r="G32" s="282">
        <v>0</v>
      </c>
      <c r="H32" s="282">
        <v>17</v>
      </c>
      <c r="I32" s="282">
        <v>17</v>
      </c>
      <c r="J32" s="282">
        <v>0</v>
      </c>
      <c r="K32" s="282">
        <v>0</v>
      </c>
      <c r="L32" s="282">
        <v>0</v>
      </c>
      <c r="M32" s="282">
        <v>0</v>
      </c>
      <c r="N32" s="282">
        <v>0</v>
      </c>
      <c r="O32" s="282">
        <v>0</v>
      </c>
      <c r="P32" s="282">
        <v>0</v>
      </c>
      <c r="Q32" s="282">
        <v>0</v>
      </c>
      <c r="R32" s="282">
        <v>0</v>
      </c>
      <c r="S32" s="282">
        <v>0</v>
      </c>
      <c r="T32" s="282">
        <v>0</v>
      </c>
      <c r="U32" s="282">
        <v>0</v>
      </c>
      <c r="V32" s="281">
        <v>0</v>
      </c>
      <c r="W32" s="281">
        <v>0</v>
      </c>
    </row>
    <row r="33" spans="1:23" ht="16.149999999999999" customHeight="1" x14ac:dyDescent="0.15">
      <c r="A33" s="132"/>
      <c r="B33" s="132"/>
      <c r="C33" s="3" t="s">
        <v>31</v>
      </c>
      <c r="D33" s="174">
        <v>10</v>
      </c>
      <c r="E33" s="174">
        <v>150</v>
      </c>
      <c r="F33" s="281">
        <v>0</v>
      </c>
      <c r="G33" s="282">
        <v>0</v>
      </c>
      <c r="H33" s="281">
        <v>145</v>
      </c>
      <c r="I33" s="281">
        <v>145</v>
      </c>
      <c r="J33" s="281">
        <v>10</v>
      </c>
      <c r="K33" s="281">
        <v>150</v>
      </c>
      <c r="L33" s="281">
        <v>7</v>
      </c>
      <c r="M33" s="281">
        <v>11</v>
      </c>
      <c r="N33" s="281">
        <v>1</v>
      </c>
      <c r="O33" s="281">
        <v>5</v>
      </c>
      <c r="P33" s="281">
        <v>1</v>
      </c>
      <c r="Q33" s="281">
        <v>11</v>
      </c>
      <c r="R33" s="282">
        <v>0</v>
      </c>
      <c r="S33" s="282">
        <v>0</v>
      </c>
      <c r="T33" s="281">
        <v>1</v>
      </c>
      <c r="U33" s="281">
        <v>123</v>
      </c>
      <c r="V33" s="282">
        <v>0</v>
      </c>
      <c r="W33" s="282">
        <v>0</v>
      </c>
    </row>
    <row r="34" spans="1:23" ht="16.149999999999999" customHeight="1" x14ac:dyDescent="0.15">
      <c r="A34" s="132"/>
      <c r="B34" s="132"/>
      <c r="C34" s="3" t="s">
        <v>317</v>
      </c>
      <c r="D34" s="174">
        <v>47</v>
      </c>
      <c r="E34" s="174">
        <v>898</v>
      </c>
      <c r="F34" s="281">
        <v>3</v>
      </c>
      <c r="G34" s="282">
        <v>0</v>
      </c>
      <c r="H34" s="281">
        <v>861</v>
      </c>
      <c r="I34" s="281">
        <v>828</v>
      </c>
      <c r="J34" s="281">
        <v>47</v>
      </c>
      <c r="K34" s="281">
        <v>898</v>
      </c>
      <c r="L34" s="281">
        <v>14</v>
      </c>
      <c r="M34" s="281">
        <v>26</v>
      </c>
      <c r="N34" s="281">
        <v>4</v>
      </c>
      <c r="O34" s="281">
        <v>28</v>
      </c>
      <c r="P34" s="281">
        <v>12</v>
      </c>
      <c r="Q34" s="281">
        <v>159</v>
      </c>
      <c r="R34" s="281">
        <v>3</v>
      </c>
      <c r="S34" s="281">
        <v>78</v>
      </c>
      <c r="T34" s="281">
        <v>12</v>
      </c>
      <c r="U34" s="281">
        <v>607</v>
      </c>
      <c r="V34" s="281">
        <v>0</v>
      </c>
      <c r="W34" s="281">
        <v>0</v>
      </c>
    </row>
    <row r="35" spans="1:23" ht="16.149999999999999" customHeight="1" x14ac:dyDescent="0.15">
      <c r="A35" s="132"/>
      <c r="B35" s="132"/>
      <c r="C35" s="3" t="s">
        <v>316</v>
      </c>
      <c r="D35" s="174">
        <v>895</v>
      </c>
      <c r="E35" s="174">
        <v>5112</v>
      </c>
      <c r="F35" s="281">
        <v>393</v>
      </c>
      <c r="G35" s="281">
        <v>185</v>
      </c>
      <c r="H35" s="281">
        <v>3996</v>
      </c>
      <c r="I35" s="281">
        <v>3822</v>
      </c>
      <c r="J35" s="281">
        <v>895</v>
      </c>
      <c r="K35" s="281">
        <v>5112</v>
      </c>
      <c r="L35" s="281">
        <v>585</v>
      </c>
      <c r="M35" s="281">
        <v>1319</v>
      </c>
      <c r="N35" s="281">
        <v>173</v>
      </c>
      <c r="O35" s="281">
        <v>1114</v>
      </c>
      <c r="P35" s="281">
        <v>98</v>
      </c>
      <c r="Q35" s="281">
        <v>1284</v>
      </c>
      <c r="R35" s="281">
        <v>25</v>
      </c>
      <c r="S35" s="281">
        <v>589</v>
      </c>
      <c r="T35" s="281">
        <v>14</v>
      </c>
      <c r="U35" s="281">
        <v>806</v>
      </c>
      <c r="V35" s="282">
        <v>0</v>
      </c>
      <c r="W35" s="282">
        <v>0</v>
      </c>
    </row>
    <row r="36" spans="1:23" ht="16.149999999999999" customHeight="1" x14ac:dyDescent="0.15">
      <c r="A36" s="132"/>
      <c r="B36" s="132"/>
      <c r="C36" s="3" t="s">
        <v>318</v>
      </c>
      <c r="D36" s="174">
        <v>37</v>
      </c>
      <c r="E36" s="174">
        <v>377</v>
      </c>
      <c r="F36" s="281">
        <v>3</v>
      </c>
      <c r="G36" s="281">
        <v>0</v>
      </c>
      <c r="H36" s="281">
        <v>357</v>
      </c>
      <c r="I36" s="281">
        <v>350</v>
      </c>
      <c r="J36" s="281">
        <v>37</v>
      </c>
      <c r="K36" s="281">
        <v>377</v>
      </c>
      <c r="L36" s="281">
        <v>13</v>
      </c>
      <c r="M36" s="281">
        <v>26</v>
      </c>
      <c r="N36" s="281">
        <v>7</v>
      </c>
      <c r="O36" s="281">
        <v>44</v>
      </c>
      <c r="P36" s="281">
        <v>12</v>
      </c>
      <c r="Q36" s="281">
        <v>154</v>
      </c>
      <c r="R36" s="281">
        <v>3</v>
      </c>
      <c r="S36" s="281">
        <v>71</v>
      </c>
      <c r="T36" s="281">
        <v>2</v>
      </c>
      <c r="U36" s="281">
        <v>82</v>
      </c>
      <c r="V36" s="282">
        <v>0</v>
      </c>
      <c r="W36" s="282">
        <v>0</v>
      </c>
    </row>
    <row r="37" spans="1:23" ht="16.149999999999999" customHeight="1" x14ac:dyDescent="0.15">
      <c r="A37" s="132"/>
      <c r="B37" s="132"/>
      <c r="C37" s="3" t="s">
        <v>319</v>
      </c>
      <c r="D37" s="174">
        <v>152</v>
      </c>
      <c r="E37" s="174">
        <v>327</v>
      </c>
      <c r="F37" s="281">
        <v>71</v>
      </c>
      <c r="G37" s="281">
        <v>31</v>
      </c>
      <c r="H37" s="281">
        <v>126</v>
      </c>
      <c r="I37" s="281">
        <v>122</v>
      </c>
      <c r="J37" s="281">
        <v>152</v>
      </c>
      <c r="K37" s="281">
        <v>327</v>
      </c>
      <c r="L37" s="281">
        <v>141</v>
      </c>
      <c r="M37" s="281">
        <v>243</v>
      </c>
      <c r="N37" s="281">
        <v>7</v>
      </c>
      <c r="O37" s="281">
        <v>44</v>
      </c>
      <c r="P37" s="281">
        <v>3</v>
      </c>
      <c r="Q37" s="281">
        <v>40</v>
      </c>
      <c r="R37" s="281">
        <v>0</v>
      </c>
      <c r="S37" s="281">
        <v>0</v>
      </c>
      <c r="T37" s="282">
        <v>0</v>
      </c>
      <c r="U37" s="282">
        <v>0</v>
      </c>
      <c r="V37" s="282">
        <v>0</v>
      </c>
      <c r="W37" s="282">
        <v>0</v>
      </c>
    </row>
    <row r="38" spans="1:23" ht="16.149999999999999" customHeight="1" x14ac:dyDescent="0.15">
      <c r="A38" s="132"/>
      <c r="B38" s="132"/>
      <c r="C38" s="3" t="s">
        <v>282</v>
      </c>
      <c r="D38" s="174">
        <v>66</v>
      </c>
      <c r="E38" s="174">
        <v>168</v>
      </c>
      <c r="F38" s="281">
        <v>46</v>
      </c>
      <c r="G38" s="281">
        <v>10</v>
      </c>
      <c r="H38" s="281">
        <v>99</v>
      </c>
      <c r="I38" s="281">
        <v>98</v>
      </c>
      <c r="J38" s="281">
        <v>66</v>
      </c>
      <c r="K38" s="281">
        <v>168</v>
      </c>
      <c r="L38" s="281">
        <v>57</v>
      </c>
      <c r="M38" s="281">
        <v>115</v>
      </c>
      <c r="N38" s="281">
        <v>7</v>
      </c>
      <c r="O38" s="281">
        <v>42</v>
      </c>
      <c r="P38" s="281">
        <v>1</v>
      </c>
      <c r="Q38" s="281">
        <v>11</v>
      </c>
      <c r="R38" s="282">
        <v>0</v>
      </c>
      <c r="S38" s="282">
        <v>0</v>
      </c>
      <c r="T38" s="282">
        <v>0</v>
      </c>
      <c r="U38" s="282">
        <v>0</v>
      </c>
      <c r="V38" s="282">
        <v>0</v>
      </c>
      <c r="W38" s="282">
        <v>0</v>
      </c>
    </row>
    <row r="39" spans="1:23" ht="16.149999999999999" customHeight="1" x14ac:dyDescent="0.15">
      <c r="A39" s="132"/>
      <c r="B39" s="132"/>
      <c r="C39" s="3" t="s">
        <v>320</v>
      </c>
      <c r="D39" s="174">
        <v>529</v>
      </c>
      <c r="E39" s="174">
        <v>4542</v>
      </c>
      <c r="F39" s="281">
        <v>347</v>
      </c>
      <c r="G39" s="281">
        <v>142</v>
      </c>
      <c r="H39" s="281">
        <v>3903</v>
      </c>
      <c r="I39" s="281">
        <v>3488</v>
      </c>
      <c r="J39" s="281">
        <v>529</v>
      </c>
      <c r="K39" s="281">
        <v>4542</v>
      </c>
      <c r="L39" s="281">
        <v>346</v>
      </c>
      <c r="M39" s="281">
        <v>743</v>
      </c>
      <c r="N39" s="281">
        <v>82</v>
      </c>
      <c r="O39" s="281">
        <v>521</v>
      </c>
      <c r="P39" s="281">
        <v>49</v>
      </c>
      <c r="Q39" s="281">
        <v>631</v>
      </c>
      <c r="R39" s="281">
        <v>16</v>
      </c>
      <c r="S39" s="281">
        <v>379</v>
      </c>
      <c r="T39" s="281">
        <v>35</v>
      </c>
      <c r="U39" s="281">
        <v>2268</v>
      </c>
      <c r="V39" s="281">
        <v>0</v>
      </c>
      <c r="W39" s="281">
        <v>0</v>
      </c>
    </row>
    <row r="40" spans="1:23" ht="16.149999999999999" customHeight="1" x14ac:dyDescent="0.15">
      <c r="A40" s="132"/>
      <c r="B40" s="132"/>
      <c r="C40" s="3" t="s">
        <v>226</v>
      </c>
      <c r="D40" s="174">
        <v>346</v>
      </c>
      <c r="E40" s="174">
        <v>1622</v>
      </c>
      <c r="F40" s="281">
        <v>243</v>
      </c>
      <c r="G40" s="281">
        <v>55</v>
      </c>
      <c r="H40" s="281">
        <v>1214</v>
      </c>
      <c r="I40" s="281">
        <v>1134</v>
      </c>
      <c r="J40" s="281">
        <v>346</v>
      </c>
      <c r="K40" s="281">
        <v>1622</v>
      </c>
      <c r="L40" s="281">
        <v>276</v>
      </c>
      <c r="M40" s="281">
        <v>483</v>
      </c>
      <c r="N40" s="281">
        <v>35</v>
      </c>
      <c r="O40" s="281">
        <v>227</v>
      </c>
      <c r="P40" s="281">
        <v>17</v>
      </c>
      <c r="Q40" s="281">
        <v>219</v>
      </c>
      <c r="R40" s="281">
        <v>8</v>
      </c>
      <c r="S40" s="281">
        <v>193</v>
      </c>
      <c r="T40" s="281">
        <v>10</v>
      </c>
      <c r="U40" s="281">
        <v>500</v>
      </c>
      <c r="V40" s="281">
        <v>0</v>
      </c>
      <c r="W40" s="281">
        <v>0</v>
      </c>
    </row>
    <row r="41" spans="1:23" ht="16.149999999999999" customHeight="1" x14ac:dyDescent="0.15">
      <c r="A41" s="132"/>
      <c r="B41" s="132"/>
      <c r="C41" s="3" t="s">
        <v>28</v>
      </c>
      <c r="D41" s="174">
        <v>75</v>
      </c>
      <c r="E41" s="174">
        <v>197</v>
      </c>
      <c r="F41" s="281">
        <v>49</v>
      </c>
      <c r="G41" s="281">
        <v>8</v>
      </c>
      <c r="H41" s="281">
        <v>1023</v>
      </c>
      <c r="I41" s="281">
        <v>970</v>
      </c>
      <c r="J41" s="281">
        <v>75</v>
      </c>
      <c r="K41" s="281">
        <v>197</v>
      </c>
      <c r="L41" s="281">
        <v>63</v>
      </c>
      <c r="M41" s="281">
        <v>108</v>
      </c>
      <c r="N41" s="281">
        <v>8</v>
      </c>
      <c r="O41" s="281">
        <v>50</v>
      </c>
      <c r="P41" s="281">
        <v>3</v>
      </c>
      <c r="Q41" s="281">
        <v>39</v>
      </c>
      <c r="R41" s="282">
        <v>0</v>
      </c>
      <c r="S41" s="282">
        <v>0</v>
      </c>
      <c r="T41" s="282">
        <v>0</v>
      </c>
      <c r="U41" s="282">
        <v>0</v>
      </c>
      <c r="V41" s="281">
        <v>0</v>
      </c>
      <c r="W41" s="281">
        <v>0</v>
      </c>
    </row>
    <row r="42" spans="1:23" ht="16.149999999999999" customHeight="1" x14ac:dyDescent="0.15">
      <c r="A42" s="132"/>
      <c r="B42" s="132"/>
      <c r="C42" s="3" t="s">
        <v>29</v>
      </c>
      <c r="D42" s="174">
        <v>253</v>
      </c>
      <c r="E42" s="174">
        <v>4098</v>
      </c>
      <c r="F42" s="281">
        <v>93</v>
      </c>
      <c r="G42" s="281">
        <v>9</v>
      </c>
      <c r="H42" s="281">
        <v>4467</v>
      </c>
      <c r="I42" s="281">
        <v>4382</v>
      </c>
      <c r="J42" s="281">
        <v>253</v>
      </c>
      <c r="K42" s="281">
        <v>4098</v>
      </c>
      <c r="L42" s="281">
        <v>86</v>
      </c>
      <c r="M42" s="281">
        <v>191</v>
      </c>
      <c r="N42" s="281">
        <v>87</v>
      </c>
      <c r="O42" s="281">
        <v>592</v>
      </c>
      <c r="P42" s="281">
        <v>30</v>
      </c>
      <c r="Q42" s="281">
        <v>391</v>
      </c>
      <c r="R42" s="281">
        <v>23</v>
      </c>
      <c r="S42" s="281">
        <v>532</v>
      </c>
      <c r="T42" s="282">
        <v>27</v>
      </c>
      <c r="U42" s="282">
        <v>2392</v>
      </c>
      <c r="V42" s="281">
        <v>0</v>
      </c>
      <c r="W42" s="281">
        <v>0</v>
      </c>
    </row>
    <row r="43" spans="1:23" ht="16.149999999999999" customHeight="1" x14ac:dyDescent="0.15">
      <c r="A43" s="132"/>
      <c r="B43" s="132"/>
      <c r="C43" s="3" t="s">
        <v>335</v>
      </c>
      <c r="D43" s="174">
        <v>26</v>
      </c>
      <c r="E43" s="174">
        <v>568</v>
      </c>
      <c r="F43" s="281">
        <v>2</v>
      </c>
      <c r="G43" s="282">
        <v>0</v>
      </c>
      <c r="H43" s="281">
        <v>566</v>
      </c>
      <c r="I43" s="281">
        <v>566</v>
      </c>
      <c r="J43" s="281">
        <v>26</v>
      </c>
      <c r="K43" s="281">
        <v>568</v>
      </c>
      <c r="L43" s="281">
        <v>12</v>
      </c>
      <c r="M43" s="281">
        <v>38</v>
      </c>
      <c r="N43" s="281">
        <v>3</v>
      </c>
      <c r="O43" s="281">
        <v>15</v>
      </c>
      <c r="P43" s="281">
        <v>7</v>
      </c>
      <c r="Q43" s="281">
        <v>97</v>
      </c>
      <c r="R43" s="281">
        <v>2</v>
      </c>
      <c r="S43" s="281">
        <v>43</v>
      </c>
      <c r="T43" s="281">
        <v>2</v>
      </c>
      <c r="U43" s="281">
        <v>375</v>
      </c>
      <c r="V43" s="281">
        <v>0</v>
      </c>
      <c r="W43" s="281">
        <v>0</v>
      </c>
    </row>
    <row r="44" spans="1:23" ht="16.149999999999999" customHeight="1" x14ac:dyDescent="0.15">
      <c r="A44" s="132"/>
      <c r="B44" s="132"/>
      <c r="C44" s="3" t="s">
        <v>336</v>
      </c>
      <c r="D44" s="174">
        <v>206</v>
      </c>
      <c r="E44" s="174">
        <v>1035</v>
      </c>
      <c r="F44" s="281">
        <v>25</v>
      </c>
      <c r="G44" s="282">
        <v>7</v>
      </c>
      <c r="H44" s="281">
        <v>841</v>
      </c>
      <c r="I44" s="281">
        <v>773</v>
      </c>
      <c r="J44" s="281">
        <v>206</v>
      </c>
      <c r="K44" s="281">
        <v>1035</v>
      </c>
      <c r="L44" s="281">
        <v>144</v>
      </c>
      <c r="M44" s="281">
        <v>276</v>
      </c>
      <c r="N44" s="281">
        <v>36</v>
      </c>
      <c r="O44" s="281">
        <v>228</v>
      </c>
      <c r="P44" s="281">
        <v>14</v>
      </c>
      <c r="Q44" s="281">
        <v>187</v>
      </c>
      <c r="R44" s="281">
        <v>2</v>
      </c>
      <c r="S44" s="281">
        <v>46</v>
      </c>
      <c r="T44" s="281">
        <v>7</v>
      </c>
      <c r="U44" s="281">
        <v>298</v>
      </c>
      <c r="V44" s="281">
        <v>0</v>
      </c>
      <c r="W44" s="281">
        <v>0</v>
      </c>
    </row>
    <row r="45" spans="1:23" ht="16.149999999999999" customHeight="1" x14ac:dyDescent="0.15">
      <c r="A45" s="132"/>
      <c r="B45" s="132"/>
      <c r="C45" s="3" t="s">
        <v>27</v>
      </c>
      <c r="D45" s="174">
        <v>100</v>
      </c>
      <c r="E45" s="174">
        <v>2179</v>
      </c>
      <c r="F45" s="281">
        <v>0</v>
      </c>
      <c r="G45" s="281">
        <v>0</v>
      </c>
      <c r="H45" s="281">
        <v>2179</v>
      </c>
      <c r="I45" s="281">
        <v>2068</v>
      </c>
      <c r="J45" s="281">
        <v>0</v>
      </c>
      <c r="K45" s="281">
        <v>0</v>
      </c>
      <c r="L45" s="281">
        <v>0</v>
      </c>
      <c r="M45" s="281">
        <v>0</v>
      </c>
      <c r="N45" s="281">
        <v>0</v>
      </c>
      <c r="O45" s="281">
        <v>0</v>
      </c>
      <c r="P45" s="281">
        <v>0</v>
      </c>
      <c r="Q45" s="281">
        <v>0</v>
      </c>
      <c r="R45" s="281">
        <v>0</v>
      </c>
      <c r="S45" s="281">
        <v>0</v>
      </c>
      <c r="T45" s="281">
        <v>0</v>
      </c>
      <c r="U45" s="281">
        <v>0</v>
      </c>
      <c r="V45" s="281">
        <v>100</v>
      </c>
      <c r="W45" s="281">
        <v>2179</v>
      </c>
    </row>
    <row r="46" spans="1:23" ht="16.149999999999999" customHeight="1" x14ac:dyDescent="0.15">
      <c r="A46" s="355" t="s">
        <v>338</v>
      </c>
      <c r="B46" s="355"/>
      <c r="C46" s="356"/>
      <c r="D46" s="231"/>
      <c r="E46" s="231"/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79"/>
      <c r="W46" s="279"/>
    </row>
    <row r="47" spans="1:23" s="147" customFormat="1" ht="16.149999999999999" customHeight="1" x14ac:dyDescent="0.15">
      <c r="A47" s="146"/>
      <c r="B47" s="351" t="s">
        <v>36</v>
      </c>
      <c r="C47" s="352"/>
      <c r="D47" s="173">
        <v>3666</v>
      </c>
      <c r="E47" s="173">
        <v>29323</v>
      </c>
      <c r="F47" s="277">
        <v>1847</v>
      </c>
      <c r="G47" s="277">
        <v>662</v>
      </c>
      <c r="H47" s="277">
        <v>24694</v>
      </c>
      <c r="I47" s="277">
        <v>24103</v>
      </c>
      <c r="J47" s="299">
        <f>L47+N47+P47+R47+T47</f>
        <v>3666</v>
      </c>
      <c r="K47" s="300">
        <f>M47+O47+Q47+S47+U47</f>
        <v>29323</v>
      </c>
      <c r="L47" s="277">
        <f t="shared" ref="L47:U47" si="0">SUM(L48:L64)</f>
        <v>2684</v>
      </c>
      <c r="M47" s="277">
        <f t="shared" si="0"/>
        <v>6815</v>
      </c>
      <c r="N47" s="277">
        <f t="shared" si="0"/>
        <v>445</v>
      </c>
      <c r="O47" s="277">
        <f t="shared" si="0"/>
        <v>3488</v>
      </c>
      <c r="P47" s="277">
        <f t="shared" si="0"/>
        <v>285</v>
      </c>
      <c r="Q47" s="277">
        <f t="shared" si="0"/>
        <v>4211</v>
      </c>
      <c r="R47" s="277">
        <f t="shared" si="0"/>
        <v>98</v>
      </c>
      <c r="S47" s="277">
        <f t="shared" si="0"/>
        <v>2489</v>
      </c>
      <c r="T47" s="277">
        <f t="shared" si="0"/>
        <v>154</v>
      </c>
      <c r="U47" s="277">
        <f t="shared" si="0"/>
        <v>12320</v>
      </c>
      <c r="V47" s="277" t="s">
        <v>6</v>
      </c>
      <c r="W47" s="277" t="s">
        <v>6</v>
      </c>
    </row>
    <row r="48" spans="1:23" ht="16.149999999999999" customHeight="1" x14ac:dyDescent="0.15">
      <c r="A48" s="132"/>
      <c r="B48" s="132"/>
      <c r="C48" s="3" t="s">
        <v>325</v>
      </c>
      <c r="D48" s="173">
        <v>18</v>
      </c>
      <c r="E48" s="173">
        <v>156</v>
      </c>
      <c r="F48" s="278">
        <v>0</v>
      </c>
      <c r="G48" s="277">
        <v>0</v>
      </c>
      <c r="H48" s="277">
        <v>127</v>
      </c>
      <c r="I48" s="277">
        <v>102</v>
      </c>
      <c r="J48" s="277">
        <f>L48+N48+P48+T48</f>
        <v>18</v>
      </c>
      <c r="K48" s="277">
        <f>M48+O48+Q48+U48</f>
        <v>156</v>
      </c>
      <c r="L48" s="277">
        <v>13</v>
      </c>
      <c r="M48" s="277">
        <v>69</v>
      </c>
      <c r="N48" s="277">
        <v>1</v>
      </c>
      <c r="O48" s="277">
        <v>8</v>
      </c>
      <c r="P48" s="277">
        <v>3</v>
      </c>
      <c r="Q48" s="277">
        <v>48</v>
      </c>
      <c r="R48" s="277">
        <v>0</v>
      </c>
      <c r="S48" s="277">
        <v>0</v>
      </c>
      <c r="T48" s="277">
        <v>1</v>
      </c>
      <c r="U48" s="277">
        <v>31</v>
      </c>
      <c r="V48" s="277" t="s">
        <v>6</v>
      </c>
      <c r="W48" s="277" t="s">
        <v>6</v>
      </c>
    </row>
    <row r="49" spans="1:23" ht="16.149999999999999" customHeight="1" x14ac:dyDescent="0.15">
      <c r="A49" s="132"/>
      <c r="B49" s="132"/>
      <c r="C49" s="3" t="s">
        <v>35</v>
      </c>
      <c r="D49" s="173">
        <v>1</v>
      </c>
      <c r="E49" s="173">
        <v>4</v>
      </c>
      <c r="F49" s="278">
        <v>0</v>
      </c>
      <c r="G49" s="277">
        <v>0</v>
      </c>
      <c r="H49" s="277">
        <v>4</v>
      </c>
      <c r="I49" s="277">
        <v>4</v>
      </c>
      <c r="J49" s="277">
        <f>L49</f>
        <v>1</v>
      </c>
      <c r="K49" s="277">
        <f>M49</f>
        <v>4</v>
      </c>
      <c r="L49" s="277">
        <v>1</v>
      </c>
      <c r="M49" s="277">
        <v>4</v>
      </c>
      <c r="N49" s="277">
        <v>0</v>
      </c>
      <c r="O49" s="277">
        <v>0</v>
      </c>
      <c r="P49" s="277">
        <v>0</v>
      </c>
      <c r="Q49" s="277">
        <v>0</v>
      </c>
      <c r="R49" s="277">
        <v>0</v>
      </c>
      <c r="S49" s="277">
        <v>0</v>
      </c>
      <c r="T49" s="277">
        <v>0</v>
      </c>
      <c r="U49" s="277">
        <v>0</v>
      </c>
      <c r="V49" s="278" t="s">
        <v>6</v>
      </c>
      <c r="W49" s="278" t="s">
        <v>6</v>
      </c>
    </row>
    <row r="50" spans="1:23" ht="16.149999999999999" customHeight="1" x14ac:dyDescent="0.15">
      <c r="A50" s="132"/>
      <c r="B50" s="132"/>
      <c r="C50" s="3" t="s">
        <v>34</v>
      </c>
      <c r="D50" s="173">
        <v>315</v>
      </c>
      <c r="E50" s="173">
        <v>1481</v>
      </c>
      <c r="F50" s="277">
        <v>156</v>
      </c>
      <c r="G50" s="277">
        <v>39</v>
      </c>
      <c r="H50" s="277">
        <v>1017</v>
      </c>
      <c r="I50" s="277">
        <v>971</v>
      </c>
      <c r="J50" s="277">
        <f t="shared" ref="J50:K64" si="1">L50+N50+P50+R50+T50</f>
        <v>315</v>
      </c>
      <c r="K50" s="277">
        <f t="shared" si="1"/>
        <v>1481</v>
      </c>
      <c r="L50" s="277">
        <v>256</v>
      </c>
      <c r="M50" s="277">
        <v>708</v>
      </c>
      <c r="N50" s="277">
        <v>40</v>
      </c>
      <c r="O50" s="277">
        <v>339</v>
      </c>
      <c r="P50" s="277">
        <v>13</v>
      </c>
      <c r="Q50" s="277">
        <v>208</v>
      </c>
      <c r="R50" s="277">
        <v>4</v>
      </c>
      <c r="S50" s="277">
        <v>111</v>
      </c>
      <c r="T50" s="277">
        <v>2</v>
      </c>
      <c r="U50" s="277">
        <v>115</v>
      </c>
      <c r="V50" s="278" t="s">
        <v>6</v>
      </c>
      <c r="W50" s="278" t="s">
        <v>6</v>
      </c>
    </row>
    <row r="51" spans="1:23" ht="16.149999999999999" customHeight="1" x14ac:dyDescent="0.15">
      <c r="A51" s="132"/>
      <c r="B51" s="132"/>
      <c r="C51" s="3" t="s">
        <v>33</v>
      </c>
      <c r="D51" s="173">
        <v>825</v>
      </c>
      <c r="E51" s="173">
        <v>9232</v>
      </c>
      <c r="F51" s="277">
        <v>457</v>
      </c>
      <c r="G51" s="277">
        <v>207</v>
      </c>
      <c r="H51" s="277">
        <v>7864</v>
      </c>
      <c r="I51" s="277">
        <v>7759</v>
      </c>
      <c r="J51" s="277">
        <f t="shared" si="1"/>
        <v>825</v>
      </c>
      <c r="K51" s="277">
        <f t="shared" si="1"/>
        <v>9232</v>
      </c>
      <c r="L51" s="277">
        <v>593</v>
      </c>
      <c r="M51" s="277">
        <v>1511</v>
      </c>
      <c r="N51" s="277">
        <v>90</v>
      </c>
      <c r="O51" s="277">
        <v>772</v>
      </c>
      <c r="P51" s="277">
        <v>61</v>
      </c>
      <c r="Q51" s="277">
        <v>955</v>
      </c>
      <c r="R51" s="277">
        <v>29</v>
      </c>
      <c r="S51" s="277">
        <v>760</v>
      </c>
      <c r="T51" s="277">
        <v>52</v>
      </c>
      <c r="U51" s="277">
        <v>5234</v>
      </c>
      <c r="V51" s="278" t="s">
        <v>6</v>
      </c>
      <c r="W51" s="278" t="s">
        <v>6</v>
      </c>
    </row>
    <row r="52" spans="1:23" ht="16.149999999999999" customHeight="1" x14ac:dyDescent="0.15">
      <c r="A52" s="132"/>
      <c r="B52" s="132"/>
      <c r="C52" s="3" t="s">
        <v>32</v>
      </c>
      <c r="D52" s="173">
        <v>0</v>
      </c>
      <c r="E52" s="173">
        <v>0</v>
      </c>
      <c r="F52" s="278">
        <v>0</v>
      </c>
      <c r="G52" s="278">
        <v>0</v>
      </c>
      <c r="H52" s="278">
        <v>0</v>
      </c>
      <c r="I52" s="278">
        <v>0</v>
      </c>
      <c r="J52" s="278" t="s">
        <v>6</v>
      </c>
      <c r="K52" s="278">
        <v>0</v>
      </c>
      <c r="L52" s="278">
        <v>0</v>
      </c>
      <c r="M52" s="278">
        <v>0</v>
      </c>
      <c r="N52" s="278">
        <v>0</v>
      </c>
      <c r="O52" s="278">
        <v>0</v>
      </c>
      <c r="P52" s="278">
        <v>0</v>
      </c>
      <c r="Q52" s="278">
        <v>0</v>
      </c>
      <c r="R52" s="278">
        <v>0</v>
      </c>
      <c r="S52" s="278">
        <v>0</v>
      </c>
      <c r="T52" s="278">
        <v>0</v>
      </c>
      <c r="U52" s="278">
        <v>0</v>
      </c>
      <c r="V52" s="277" t="s">
        <v>6</v>
      </c>
      <c r="W52" s="277" t="s">
        <v>6</v>
      </c>
    </row>
    <row r="53" spans="1:23" ht="16.149999999999999" customHeight="1" x14ac:dyDescent="0.15">
      <c r="A53" s="132"/>
      <c r="B53" s="132"/>
      <c r="C53" s="3" t="s">
        <v>31</v>
      </c>
      <c r="D53" s="173">
        <v>9</v>
      </c>
      <c r="E53" s="173">
        <v>138</v>
      </c>
      <c r="F53" s="278">
        <v>0</v>
      </c>
      <c r="G53" s="278">
        <v>0</v>
      </c>
      <c r="H53" s="277">
        <v>133</v>
      </c>
      <c r="I53" s="277">
        <v>133</v>
      </c>
      <c r="J53" s="277">
        <f>L53+N53+T53</f>
        <v>9</v>
      </c>
      <c r="K53" s="277">
        <f>M53+O53+U53</f>
        <v>138</v>
      </c>
      <c r="L53" s="277">
        <v>7</v>
      </c>
      <c r="M53" s="277">
        <v>10</v>
      </c>
      <c r="N53" s="277">
        <v>1</v>
      </c>
      <c r="O53" s="277">
        <v>10</v>
      </c>
      <c r="P53" s="277">
        <v>0</v>
      </c>
      <c r="Q53" s="277">
        <v>0</v>
      </c>
      <c r="R53" s="278">
        <v>0</v>
      </c>
      <c r="S53" s="278">
        <v>0</v>
      </c>
      <c r="T53" s="277">
        <v>1</v>
      </c>
      <c r="U53" s="277">
        <v>118</v>
      </c>
      <c r="V53" s="278" t="s">
        <v>6</v>
      </c>
      <c r="W53" s="278" t="s">
        <v>6</v>
      </c>
    </row>
    <row r="54" spans="1:23" ht="16.149999999999999" customHeight="1" x14ac:dyDescent="0.15">
      <c r="A54" s="132"/>
      <c r="B54" s="132"/>
      <c r="C54" s="3" t="s">
        <v>317</v>
      </c>
      <c r="D54" s="173">
        <v>42</v>
      </c>
      <c r="E54" s="173">
        <v>767</v>
      </c>
      <c r="F54" s="277">
        <v>1</v>
      </c>
      <c r="G54" s="278">
        <v>0</v>
      </c>
      <c r="H54" s="277">
        <v>773</v>
      </c>
      <c r="I54" s="277">
        <v>767</v>
      </c>
      <c r="J54" s="277">
        <f t="shared" si="1"/>
        <v>42</v>
      </c>
      <c r="K54" s="277">
        <f t="shared" si="1"/>
        <v>807</v>
      </c>
      <c r="L54" s="277">
        <v>12</v>
      </c>
      <c r="M54" s="277">
        <v>27</v>
      </c>
      <c r="N54" s="277">
        <v>7</v>
      </c>
      <c r="O54" s="277">
        <v>63</v>
      </c>
      <c r="P54" s="277">
        <v>9</v>
      </c>
      <c r="Q54" s="277">
        <v>132</v>
      </c>
      <c r="R54" s="277">
        <v>5</v>
      </c>
      <c r="S54" s="277">
        <v>129</v>
      </c>
      <c r="T54" s="277">
        <v>9</v>
      </c>
      <c r="U54" s="277">
        <v>456</v>
      </c>
      <c r="V54" s="277" t="s">
        <v>6</v>
      </c>
      <c r="W54" s="277" t="s">
        <v>6</v>
      </c>
    </row>
    <row r="55" spans="1:23" ht="16.149999999999999" customHeight="1" x14ac:dyDescent="0.15">
      <c r="A55" s="132"/>
      <c r="B55" s="132"/>
      <c r="C55" s="3" t="s">
        <v>316</v>
      </c>
      <c r="D55" s="173">
        <v>847</v>
      </c>
      <c r="E55" s="173">
        <v>4963</v>
      </c>
      <c r="F55" s="277">
        <v>379</v>
      </c>
      <c r="G55" s="277">
        <v>172</v>
      </c>
      <c r="H55" s="277">
        <v>3941</v>
      </c>
      <c r="I55" s="277">
        <v>3831</v>
      </c>
      <c r="J55" s="277">
        <f t="shared" si="1"/>
        <v>847</v>
      </c>
      <c r="K55" s="277">
        <f t="shared" si="1"/>
        <v>4963</v>
      </c>
      <c r="L55" s="277">
        <v>630</v>
      </c>
      <c r="M55" s="277">
        <v>1732</v>
      </c>
      <c r="N55" s="277">
        <v>109</v>
      </c>
      <c r="O55" s="277">
        <v>822</v>
      </c>
      <c r="P55" s="277">
        <v>80</v>
      </c>
      <c r="Q55" s="277">
        <v>1121</v>
      </c>
      <c r="R55" s="277">
        <v>12</v>
      </c>
      <c r="S55" s="277">
        <v>299</v>
      </c>
      <c r="T55" s="277">
        <v>16</v>
      </c>
      <c r="U55" s="277">
        <v>989</v>
      </c>
      <c r="V55" s="278" t="s">
        <v>6</v>
      </c>
      <c r="W55" s="278" t="s">
        <v>6</v>
      </c>
    </row>
    <row r="56" spans="1:23" ht="16.149999999999999" customHeight="1" x14ac:dyDescent="0.15">
      <c r="A56" s="132"/>
      <c r="B56" s="132"/>
      <c r="C56" s="3" t="s">
        <v>318</v>
      </c>
      <c r="D56" s="173">
        <v>40</v>
      </c>
      <c r="E56" s="173">
        <v>376</v>
      </c>
      <c r="F56" s="277">
        <v>3</v>
      </c>
      <c r="G56" s="277">
        <v>0</v>
      </c>
      <c r="H56" s="277">
        <v>356</v>
      </c>
      <c r="I56" s="277">
        <v>356</v>
      </c>
      <c r="J56" s="277">
        <f t="shared" si="1"/>
        <v>40</v>
      </c>
      <c r="K56" s="277">
        <f t="shared" si="1"/>
        <v>376</v>
      </c>
      <c r="L56" s="277">
        <v>17</v>
      </c>
      <c r="M56" s="277">
        <v>42</v>
      </c>
      <c r="N56" s="277">
        <v>8</v>
      </c>
      <c r="O56" s="277">
        <v>57</v>
      </c>
      <c r="P56" s="277">
        <v>11</v>
      </c>
      <c r="Q56" s="277">
        <v>157</v>
      </c>
      <c r="R56" s="277">
        <v>3</v>
      </c>
      <c r="S56" s="277">
        <v>71</v>
      </c>
      <c r="T56" s="277">
        <v>1</v>
      </c>
      <c r="U56" s="277">
        <v>49</v>
      </c>
      <c r="V56" s="278" t="s">
        <v>6</v>
      </c>
      <c r="W56" s="278" t="s">
        <v>6</v>
      </c>
    </row>
    <row r="57" spans="1:23" ht="16.149999999999999" customHeight="1" x14ac:dyDescent="0.15">
      <c r="A57" s="132"/>
      <c r="B57" s="132"/>
      <c r="C57" s="3" t="s">
        <v>319</v>
      </c>
      <c r="D57" s="173">
        <v>132</v>
      </c>
      <c r="E57" s="173">
        <v>375</v>
      </c>
      <c r="F57" s="277">
        <v>67</v>
      </c>
      <c r="G57" s="277">
        <v>28</v>
      </c>
      <c r="H57" s="277">
        <v>197</v>
      </c>
      <c r="I57" s="277">
        <v>178</v>
      </c>
      <c r="J57" s="277">
        <f>L57+N57+P57+T57</f>
        <v>132</v>
      </c>
      <c r="K57" s="277">
        <f>M57+O57+Q57+U57</f>
        <v>375</v>
      </c>
      <c r="L57" s="277">
        <v>126</v>
      </c>
      <c r="M57" s="277">
        <v>259</v>
      </c>
      <c r="N57" s="277">
        <v>4</v>
      </c>
      <c r="O57" s="277">
        <v>28</v>
      </c>
      <c r="P57" s="277">
        <v>1</v>
      </c>
      <c r="Q57" s="277">
        <v>18</v>
      </c>
      <c r="R57" s="277">
        <v>0</v>
      </c>
      <c r="S57" s="277">
        <v>0</v>
      </c>
      <c r="T57" s="277">
        <v>1</v>
      </c>
      <c r="U57" s="277">
        <v>70</v>
      </c>
      <c r="V57" s="278" t="s">
        <v>6</v>
      </c>
      <c r="W57" s="278" t="s">
        <v>6</v>
      </c>
    </row>
    <row r="58" spans="1:23" ht="16.149999999999999" customHeight="1" x14ac:dyDescent="0.15">
      <c r="A58" s="132"/>
      <c r="B58" s="132"/>
      <c r="C58" s="3" t="s">
        <v>282</v>
      </c>
      <c r="D58" s="173">
        <v>64</v>
      </c>
      <c r="E58" s="173">
        <v>177</v>
      </c>
      <c r="F58" s="277">
        <v>47</v>
      </c>
      <c r="G58" s="277">
        <v>9</v>
      </c>
      <c r="H58" s="277">
        <v>104</v>
      </c>
      <c r="I58" s="277">
        <v>94</v>
      </c>
      <c r="J58" s="277">
        <f>L58+N58</f>
        <v>64</v>
      </c>
      <c r="K58" s="277">
        <f>M58+O58</f>
        <v>177</v>
      </c>
      <c r="L58" s="277">
        <v>60</v>
      </c>
      <c r="M58" s="277">
        <v>145</v>
      </c>
      <c r="N58" s="277">
        <v>4</v>
      </c>
      <c r="O58" s="277">
        <v>32</v>
      </c>
      <c r="P58" s="277">
        <v>0</v>
      </c>
      <c r="Q58" s="277">
        <v>0</v>
      </c>
      <c r="R58" s="278">
        <v>0</v>
      </c>
      <c r="S58" s="278">
        <v>0</v>
      </c>
      <c r="T58" s="278">
        <v>0</v>
      </c>
      <c r="U58" s="278">
        <v>0</v>
      </c>
      <c r="V58" s="278" t="s">
        <v>6</v>
      </c>
      <c r="W58" s="278" t="s">
        <v>6</v>
      </c>
    </row>
    <row r="59" spans="1:23" ht="16.149999999999999" customHeight="1" x14ac:dyDescent="0.15">
      <c r="A59" s="132"/>
      <c r="B59" s="132"/>
      <c r="C59" s="3" t="s">
        <v>320</v>
      </c>
      <c r="D59" s="173">
        <v>504</v>
      </c>
      <c r="E59" s="173">
        <v>4452</v>
      </c>
      <c r="F59" s="277">
        <v>345</v>
      </c>
      <c r="G59" s="277">
        <v>126</v>
      </c>
      <c r="H59" s="277">
        <v>3831</v>
      </c>
      <c r="I59" s="277">
        <v>3707</v>
      </c>
      <c r="J59" s="277">
        <f t="shared" si="1"/>
        <v>504</v>
      </c>
      <c r="K59" s="277">
        <f t="shared" si="1"/>
        <v>4452</v>
      </c>
      <c r="L59" s="277">
        <v>362</v>
      </c>
      <c r="M59" s="277">
        <v>945</v>
      </c>
      <c r="N59" s="277">
        <v>62</v>
      </c>
      <c r="O59" s="277">
        <v>472</v>
      </c>
      <c r="P59" s="277">
        <v>32</v>
      </c>
      <c r="Q59" s="277">
        <v>487</v>
      </c>
      <c r="R59" s="277">
        <v>16</v>
      </c>
      <c r="S59" s="277">
        <v>415</v>
      </c>
      <c r="T59" s="277">
        <v>32</v>
      </c>
      <c r="U59" s="277">
        <v>2133</v>
      </c>
      <c r="V59" s="277" t="s">
        <v>6</v>
      </c>
      <c r="W59" s="277" t="s">
        <v>6</v>
      </c>
    </row>
    <row r="60" spans="1:23" ht="16.149999999999999" customHeight="1" x14ac:dyDescent="0.15">
      <c r="A60" s="132"/>
      <c r="B60" s="132"/>
      <c r="C60" s="3" t="s">
        <v>226</v>
      </c>
      <c r="D60" s="173">
        <v>327</v>
      </c>
      <c r="E60" s="173">
        <v>1480</v>
      </c>
      <c r="F60" s="277">
        <v>231</v>
      </c>
      <c r="G60" s="277">
        <v>43</v>
      </c>
      <c r="H60" s="277">
        <v>1116</v>
      </c>
      <c r="I60" s="277">
        <v>1066</v>
      </c>
      <c r="J60" s="277">
        <f t="shared" si="1"/>
        <v>327</v>
      </c>
      <c r="K60" s="277">
        <f t="shared" si="1"/>
        <v>1480</v>
      </c>
      <c r="L60" s="277">
        <v>273</v>
      </c>
      <c r="M60" s="277">
        <v>540</v>
      </c>
      <c r="N60" s="277">
        <v>27</v>
      </c>
      <c r="O60" s="277">
        <v>209</v>
      </c>
      <c r="P60" s="277">
        <v>16</v>
      </c>
      <c r="Q60" s="277">
        <v>253</v>
      </c>
      <c r="R60" s="277">
        <v>4</v>
      </c>
      <c r="S60" s="277">
        <v>96</v>
      </c>
      <c r="T60" s="277">
        <v>7</v>
      </c>
      <c r="U60" s="277">
        <v>382</v>
      </c>
      <c r="V60" s="277" t="s">
        <v>6</v>
      </c>
      <c r="W60" s="277" t="s">
        <v>6</v>
      </c>
    </row>
    <row r="61" spans="1:23" ht="16.149999999999999" customHeight="1" x14ac:dyDescent="0.15">
      <c r="A61" s="132"/>
      <c r="B61" s="132"/>
      <c r="C61" s="3" t="s">
        <v>28</v>
      </c>
      <c r="D61" s="173">
        <v>65</v>
      </c>
      <c r="E61" s="173">
        <v>176</v>
      </c>
      <c r="F61" s="277">
        <v>42</v>
      </c>
      <c r="G61" s="277">
        <v>5</v>
      </c>
      <c r="H61" s="277">
        <v>132</v>
      </c>
      <c r="I61" s="277">
        <v>126</v>
      </c>
      <c r="J61" s="277">
        <f>L61+N61+P61</f>
        <v>65</v>
      </c>
      <c r="K61" s="277">
        <f>M61+O61+Q61</f>
        <v>186</v>
      </c>
      <c r="L61" s="277">
        <v>55</v>
      </c>
      <c r="M61" s="277">
        <v>100</v>
      </c>
      <c r="N61" s="277">
        <v>9</v>
      </c>
      <c r="O61" s="277">
        <v>67</v>
      </c>
      <c r="P61" s="277">
        <v>1</v>
      </c>
      <c r="Q61" s="277">
        <v>19</v>
      </c>
      <c r="R61" s="278">
        <v>0</v>
      </c>
      <c r="S61" s="278">
        <v>0</v>
      </c>
      <c r="T61" s="278">
        <v>0</v>
      </c>
      <c r="U61" s="278">
        <v>0</v>
      </c>
      <c r="V61" s="277" t="s">
        <v>6</v>
      </c>
      <c r="W61" s="277" t="s">
        <v>6</v>
      </c>
    </row>
    <row r="62" spans="1:23" ht="16.149999999999999" customHeight="1" x14ac:dyDescent="0.15">
      <c r="A62" s="132"/>
      <c r="B62" s="132"/>
      <c r="C62" s="3" t="s">
        <v>199</v>
      </c>
      <c r="D62" s="173">
        <v>247</v>
      </c>
      <c r="E62" s="173">
        <v>3698</v>
      </c>
      <c r="F62" s="277">
        <v>90</v>
      </c>
      <c r="G62" s="277">
        <v>19</v>
      </c>
      <c r="H62" s="277">
        <v>3502</v>
      </c>
      <c r="I62" s="277">
        <v>3446</v>
      </c>
      <c r="J62" s="277">
        <f t="shared" si="1"/>
        <v>247</v>
      </c>
      <c r="K62" s="277">
        <f t="shared" si="1"/>
        <v>3698</v>
      </c>
      <c r="L62" s="277">
        <v>102</v>
      </c>
      <c r="M62" s="277">
        <v>292</v>
      </c>
      <c r="N62" s="277">
        <v>62</v>
      </c>
      <c r="O62" s="277">
        <v>458</v>
      </c>
      <c r="P62" s="277">
        <v>37</v>
      </c>
      <c r="Q62" s="277">
        <v>503</v>
      </c>
      <c r="R62" s="277">
        <v>23</v>
      </c>
      <c r="S62" s="277">
        <v>562</v>
      </c>
      <c r="T62" s="278">
        <v>23</v>
      </c>
      <c r="U62" s="278">
        <v>1883</v>
      </c>
      <c r="V62" s="277" t="s">
        <v>6</v>
      </c>
      <c r="W62" s="277" t="s">
        <v>6</v>
      </c>
    </row>
    <row r="63" spans="1:23" ht="16.149999999999999" customHeight="1" x14ac:dyDescent="0.15">
      <c r="A63" s="132"/>
      <c r="B63" s="132"/>
      <c r="C63" s="3" t="s">
        <v>223</v>
      </c>
      <c r="D63" s="173">
        <v>26</v>
      </c>
      <c r="E63" s="173">
        <v>557</v>
      </c>
      <c r="F63" s="277">
        <v>2</v>
      </c>
      <c r="G63" s="278">
        <v>0</v>
      </c>
      <c r="H63" s="277">
        <v>555</v>
      </c>
      <c r="I63" s="277">
        <v>551</v>
      </c>
      <c r="J63" s="277">
        <f t="shared" si="1"/>
        <v>26</v>
      </c>
      <c r="K63" s="277">
        <f t="shared" si="1"/>
        <v>557</v>
      </c>
      <c r="L63" s="277">
        <v>13</v>
      </c>
      <c r="M63" s="277">
        <v>41</v>
      </c>
      <c r="N63" s="277">
        <v>2</v>
      </c>
      <c r="O63" s="277">
        <v>14</v>
      </c>
      <c r="P63" s="277">
        <v>8</v>
      </c>
      <c r="Q63" s="277">
        <v>112</v>
      </c>
      <c r="R63" s="277">
        <v>1</v>
      </c>
      <c r="S63" s="277">
        <v>22</v>
      </c>
      <c r="T63" s="277">
        <v>2</v>
      </c>
      <c r="U63" s="277">
        <v>368</v>
      </c>
      <c r="V63" s="277" t="s">
        <v>6</v>
      </c>
      <c r="W63" s="277" t="s">
        <v>6</v>
      </c>
    </row>
    <row r="64" spans="1:23" ht="16.149999999999999" customHeight="1" x14ac:dyDescent="0.15">
      <c r="A64" s="132"/>
      <c r="B64" s="132"/>
      <c r="C64" s="3" t="s">
        <v>410</v>
      </c>
      <c r="D64" s="173">
        <v>204</v>
      </c>
      <c r="E64" s="173">
        <v>1241</v>
      </c>
      <c r="F64" s="277">
        <v>27</v>
      </c>
      <c r="G64" s="277">
        <v>14</v>
      </c>
      <c r="H64" s="277">
        <v>1042</v>
      </c>
      <c r="I64" s="277">
        <v>1012</v>
      </c>
      <c r="J64" s="277">
        <f t="shared" si="1"/>
        <v>204</v>
      </c>
      <c r="K64" s="277">
        <f t="shared" si="1"/>
        <v>1241</v>
      </c>
      <c r="L64" s="277">
        <v>164</v>
      </c>
      <c r="M64" s="277">
        <v>390</v>
      </c>
      <c r="N64" s="277">
        <v>19</v>
      </c>
      <c r="O64" s="277">
        <v>137</v>
      </c>
      <c r="P64" s="277">
        <v>13</v>
      </c>
      <c r="Q64" s="277">
        <v>198</v>
      </c>
      <c r="R64" s="277">
        <v>1</v>
      </c>
      <c r="S64" s="277">
        <v>24</v>
      </c>
      <c r="T64" s="277">
        <v>7</v>
      </c>
      <c r="U64" s="277">
        <v>492</v>
      </c>
      <c r="V64" s="277" t="s">
        <v>6</v>
      </c>
      <c r="W64" s="277" t="s">
        <v>6</v>
      </c>
    </row>
    <row r="65" spans="1:23" s="195" customFormat="1" ht="16.149999999999999" customHeight="1" x14ac:dyDescent="0.15">
      <c r="A65" s="347" t="s">
        <v>436</v>
      </c>
      <c r="B65" s="347"/>
      <c r="C65" s="348"/>
      <c r="D65" s="212"/>
      <c r="E65" s="212"/>
      <c r="F65" s="212"/>
      <c r="G65" s="212"/>
      <c r="H65" s="212"/>
      <c r="I65" s="212"/>
      <c r="J65" s="301"/>
      <c r="K65" s="301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301"/>
      <c r="W65" s="301"/>
    </row>
    <row r="66" spans="1:23" s="196" customFormat="1" ht="16.149999999999999" customHeight="1" x14ac:dyDescent="0.15">
      <c r="A66" s="197"/>
      <c r="B66" s="353" t="s">
        <v>36</v>
      </c>
      <c r="C66" s="354"/>
      <c r="D66" s="200">
        <v>3450</v>
      </c>
      <c r="E66" s="173">
        <v>30518</v>
      </c>
      <c r="F66" s="277">
        <v>1476</v>
      </c>
      <c r="G66" s="277">
        <v>463</v>
      </c>
      <c r="H66" s="277">
        <v>26038</v>
      </c>
      <c r="I66" s="277">
        <v>25790</v>
      </c>
      <c r="J66" s="300">
        <v>3365</v>
      </c>
      <c r="K66" s="300">
        <v>28537</v>
      </c>
      <c r="L66" s="277">
        <v>2408</v>
      </c>
      <c r="M66" s="277">
        <v>5990</v>
      </c>
      <c r="N66" s="277">
        <v>423</v>
      </c>
      <c r="O66" s="277">
        <v>3390</v>
      </c>
      <c r="P66" s="277">
        <v>281</v>
      </c>
      <c r="Q66" s="277">
        <v>4118</v>
      </c>
      <c r="R66" s="277">
        <v>96</v>
      </c>
      <c r="S66" s="277">
        <v>2399</v>
      </c>
      <c r="T66" s="277">
        <v>157</v>
      </c>
      <c r="U66" s="277">
        <v>12640</v>
      </c>
      <c r="V66" s="277">
        <v>85</v>
      </c>
      <c r="W66" s="277">
        <v>1981</v>
      </c>
    </row>
    <row r="67" spans="1:23" s="195" customFormat="1" ht="16.149999999999999" customHeight="1" x14ac:dyDescent="0.15">
      <c r="A67" s="198"/>
      <c r="B67" s="198"/>
      <c r="C67" s="199" t="s">
        <v>325</v>
      </c>
      <c r="D67" s="200">
        <v>25</v>
      </c>
      <c r="E67" s="173">
        <v>152</v>
      </c>
      <c r="F67" s="278" t="s">
        <v>6</v>
      </c>
      <c r="G67" s="277" t="s">
        <v>6</v>
      </c>
      <c r="H67" s="277">
        <v>132</v>
      </c>
      <c r="I67" s="277">
        <v>105</v>
      </c>
      <c r="J67" s="277">
        <v>25</v>
      </c>
      <c r="K67" s="277">
        <v>152</v>
      </c>
      <c r="L67" s="277">
        <v>17</v>
      </c>
      <c r="M67" s="277">
        <v>66</v>
      </c>
      <c r="N67" s="277">
        <v>6</v>
      </c>
      <c r="O67" s="277">
        <v>47</v>
      </c>
      <c r="P67" s="277">
        <v>1</v>
      </c>
      <c r="Q67" s="277">
        <v>14</v>
      </c>
      <c r="R67" s="277">
        <v>1</v>
      </c>
      <c r="S67" s="277">
        <v>25</v>
      </c>
      <c r="T67" s="277" t="s">
        <v>6</v>
      </c>
      <c r="U67" s="277" t="s">
        <v>6</v>
      </c>
      <c r="V67" s="277" t="s">
        <v>6</v>
      </c>
      <c r="W67" s="277" t="s">
        <v>6</v>
      </c>
    </row>
    <row r="68" spans="1:23" s="195" customFormat="1" ht="16.149999999999999" customHeight="1" x14ac:dyDescent="0.15">
      <c r="A68" s="198"/>
      <c r="B68" s="198"/>
      <c r="C68" s="199" t="s">
        <v>35</v>
      </c>
      <c r="D68" s="200">
        <v>1</v>
      </c>
      <c r="E68" s="173">
        <v>4</v>
      </c>
      <c r="F68" s="278" t="s">
        <v>6</v>
      </c>
      <c r="G68" s="277" t="s">
        <v>6</v>
      </c>
      <c r="H68" s="277" t="s">
        <v>6</v>
      </c>
      <c r="I68" s="277">
        <v>4</v>
      </c>
      <c r="J68" s="277">
        <v>1</v>
      </c>
      <c r="K68" s="277">
        <v>4</v>
      </c>
      <c r="L68" s="277">
        <v>1</v>
      </c>
      <c r="M68" s="277">
        <v>4</v>
      </c>
      <c r="N68" s="277" t="s">
        <v>6</v>
      </c>
      <c r="O68" s="277" t="s">
        <v>6</v>
      </c>
      <c r="P68" s="277" t="s">
        <v>6</v>
      </c>
      <c r="Q68" s="277" t="s">
        <v>6</v>
      </c>
      <c r="R68" s="277" t="s">
        <v>6</v>
      </c>
      <c r="S68" s="277" t="s">
        <v>6</v>
      </c>
      <c r="T68" s="277" t="s">
        <v>6</v>
      </c>
      <c r="U68" s="277" t="s">
        <v>6</v>
      </c>
      <c r="V68" s="278" t="s">
        <v>6</v>
      </c>
      <c r="W68" s="278" t="s">
        <v>6</v>
      </c>
    </row>
    <row r="69" spans="1:23" s="195" customFormat="1" ht="16.149999999999999" customHeight="1" x14ac:dyDescent="0.15">
      <c r="A69" s="198"/>
      <c r="B69" s="198"/>
      <c r="C69" s="199" t="s">
        <v>34</v>
      </c>
      <c r="D69" s="200">
        <v>259</v>
      </c>
      <c r="E69" s="173">
        <v>1420</v>
      </c>
      <c r="F69" s="277">
        <v>100</v>
      </c>
      <c r="G69" s="277">
        <v>24</v>
      </c>
      <c r="H69" s="277">
        <v>1005</v>
      </c>
      <c r="I69" s="277">
        <v>975</v>
      </c>
      <c r="J69" s="277">
        <v>259</v>
      </c>
      <c r="K69" s="277">
        <v>1420</v>
      </c>
      <c r="L69" s="277">
        <v>210</v>
      </c>
      <c r="M69" s="277">
        <v>592</v>
      </c>
      <c r="N69" s="277">
        <v>28</v>
      </c>
      <c r="O69" s="277">
        <v>250</v>
      </c>
      <c r="P69" s="277">
        <v>13</v>
      </c>
      <c r="Q69" s="277">
        <v>191</v>
      </c>
      <c r="R69" s="277">
        <v>4</v>
      </c>
      <c r="S69" s="277">
        <v>113</v>
      </c>
      <c r="T69" s="277">
        <v>4</v>
      </c>
      <c r="U69" s="277">
        <v>274</v>
      </c>
      <c r="V69" s="278" t="s">
        <v>6</v>
      </c>
      <c r="W69" s="278" t="s">
        <v>6</v>
      </c>
    </row>
    <row r="70" spans="1:23" s="195" customFormat="1" ht="16.149999999999999" customHeight="1" x14ac:dyDescent="0.15">
      <c r="A70" s="198"/>
      <c r="B70" s="198"/>
      <c r="C70" s="199" t="s">
        <v>33</v>
      </c>
      <c r="D70" s="200">
        <v>721</v>
      </c>
      <c r="E70" s="173">
        <v>9236</v>
      </c>
      <c r="F70" s="277">
        <v>360</v>
      </c>
      <c r="G70" s="277">
        <v>142</v>
      </c>
      <c r="H70" s="277">
        <v>8053</v>
      </c>
      <c r="I70" s="277">
        <v>7959</v>
      </c>
      <c r="J70" s="277">
        <v>721</v>
      </c>
      <c r="K70" s="277">
        <v>9236</v>
      </c>
      <c r="L70" s="277">
        <v>496</v>
      </c>
      <c r="M70" s="277">
        <v>1218</v>
      </c>
      <c r="N70" s="277">
        <v>88</v>
      </c>
      <c r="O70" s="277">
        <v>769</v>
      </c>
      <c r="P70" s="277">
        <v>59</v>
      </c>
      <c r="Q70" s="277">
        <v>920</v>
      </c>
      <c r="R70" s="277">
        <v>26</v>
      </c>
      <c r="S70" s="277">
        <v>663</v>
      </c>
      <c r="T70" s="277">
        <v>52</v>
      </c>
      <c r="U70" s="277">
        <v>5666</v>
      </c>
      <c r="V70" s="278" t="s">
        <v>6</v>
      </c>
      <c r="W70" s="278" t="s">
        <v>6</v>
      </c>
    </row>
    <row r="71" spans="1:23" s="195" customFormat="1" ht="16.149999999999999" customHeight="1" x14ac:dyDescent="0.15">
      <c r="A71" s="198"/>
      <c r="B71" s="198"/>
      <c r="C71" s="199" t="s">
        <v>32</v>
      </c>
      <c r="D71" s="200">
        <v>6</v>
      </c>
      <c r="E71" s="173">
        <v>23</v>
      </c>
      <c r="F71" s="278" t="s">
        <v>6</v>
      </c>
      <c r="G71" s="278" t="s">
        <v>6</v>
      </c>
      <c r="H71" s="278" t="s">
        <v>6</v>
      </c>
      <c r="I71" s="278">
        <v>16</v>
      </c>
      <c r="J71" s="278">
        <v>6</v>
      </c>
      <c r="K71" s="278">
        <v>23</v>
      </c>
      <c r="L71" s="278">
        <v>4</v>
      </c>
      <c r="M71" s="278">
        <v>8</v>
      </c>
      <c r="N71" s="278">
        <v>2</v>
      </c>
      <c r="O71" s="278">
        <v>15</v>
      </c>
      <c r="P71" s="278" t="s">
        <v>6</v>
      </c>
      <c r="Q71" s="278" t="s">
        <v>6</v>
      </c>
      <c r="R71" s="278" t="s">
        <v>6</v>
      </c>
      <c r="S71" s="278" t="s">
        <v>6</v>
      </c>
      <c r="T71" s="278" t="s">
        <v>6</v>
      </c>
      <c r="U71" s="278" t="s">
        <v>6</v>
      </c>
      <c r="V71" s="277" t="s">
        <v>6</v>
      </c>
      <c r="W71" s="277" t="s">
        <v>6</v>
      </c>
    </row>
    <row r="72" spans="1:23" s="195" customFormat="1" ht="16.149999999999999" customHeight="1" x14ac:dyDescent="0.15">
      <c r="A72" s="198"/>
      <c r="B72" s="198"/>
      <c r="C72" s="199" t="s">
        <v>31</v>
      </c>
      <c r="D72" s="200">
        <v>10</v>
      </c>
      <c r="E72" s="173">
        <v>49</v>
      </c>
      <c r="F72" s="278" t="s">
        <v>6</v>
      </c>
      <c r="G72" s="278" t="s">
        <v>6</v>
      </c>
      <c r="H72" s="277">
        <v>44</v>
      </c>
      <c r="I72" s="277">
        <v>43</v>
      </c>
      <c r="J72" s="277">
        <v>10</v>
      </c>
      <c r="K72" s="277">
        <v>49</v>
      </c>
      <c r="L72" s="277">
        <v>8</v>
      </c>
      <c r="M72" s="277">
        <v>11</v>
      </c>
      <c r="N72" s="277">
        <v>1</v>
      </c>
      <c r="O72" s="277">
        <v>10</v>
      </c>
      <c r="P72" s="277" t="s">
        <v>6</v>
      </c>
      <c r="Q72" s="277" t="s">
        <v>6</v>
      </c>
      <c r="R72" s="278">
        <v>1</v>
      </c>
      <c r="S72" s="278">
        <v>28</v>
      </c>
      <c r="T72" s="277" t="s">
        <v>6</v>
      </c>
      <c r="U72" s="277" t="s">
        <v>6</v>
      </c>
      <c r="V72" s="278" t="s">
        <v>6</v>
      </c>
      <c r="W72" s="278" t="s">
        <v>6</v>
      </c>
    </row>
    <row r="73" spans="1:23" s="195" customFormat="1" ht="16.149999999999999" customHeight="1" x14ac:dyDescent="0.15">
      <c r="A73" s="198"/>
      <c r="B73" s="198"/>
      <c r="C73" s="199" t="s">
        <v>317</v>
      </c>
      <c r="D73" s="200">
        <v>46</v>
      </c>
      <c r="E73" s="173">
        <v>970</v>
      </c>
      <c r="F73" s="277">
        <v>2</v>
      </c>
      <c r="G73" s="278" t="s">
        <v>6</v>
      </c>
      <c r="H73" s="277">
        <v>929</v>
      </c>
      <c r="I73" s="277">
        <v>922</v>
      </c>
      <c r="J73" s="277">
        <v>46</v>
      </c>
      <c r="K73" s="277">
        <v>970</v>
      </c>
      <c r="L73" s="277">
        <v>11</v>
      </c>
      <c r="M73" s="277">
        <v>29</v>
      </c>
      <c r="N73" s="277">
        <v>7</v>
      </c>
      <c r="O73" s="277">
        <v>55</v>
      </c>
      <c r="P73" s="277">
        <v>13</v>
      </c>
      <c r="Q73" s="277">
        <v>170</v>
      </c>
      <c r="R73" s="277">
        <v>5</v>
      </c>
      <c r="S73" s="277">
        <v>124</v>
      </c>
      <c r="T73" s="277">
        <v>10</v>
      </c>
      <c r="U73" s="277">
        <v>592</v>
      </c>
      <c r="V73" s="277" t="s">
        <v>6</v>
      </c>
      <c r="W73" s="277" t="s">
        <v>6</v>
      </c>
    </row>
    <row r="74" spans="1:23" s="195" customFormat="1" ht="16.149999999999999" customHeight="1" x14ac:dyDescent="0.15">
      <c r="A74" s="198"/>
      <c r="B74" s="198"/>
      <c r="C74" s="199" t="s">
        <v>316</v>
      </c>
      <c r="D74" s="200">
        <v>754</v>
      </c>
      <c r="E74" s="173">
        <v>4684</v>
      </c>
      <c r="F74" s="277">
        <v>294</v>
      </c>
      <c r="G74" s="277">
        <v>131</v>
      </c>
      <c r="H74" s="277">
        <v>3768</v>
      </c>
      <c r="I74" s="277">
        <v>3651</v>
      </c>
      <c r="J74" s="277">
        <v>754</v>
      </c>
      <c r="K74" s="277">
        <v>4684</v>
      </c>
      <c r="L74" s="277">
        <v>537</v>
      </c>
      <c r="M74" s="277">
        <v>1438</v>
      </c>
      <c r="N74" s="277">
        <v>115</v>
      </c>
      <c r="O74" s="277">
        <v>907</v>
      </c>
      <c r="P74" s="277">
        <v>71</v>
      </c>
      <c r="Q74" s="277">
        <v>1008</v>
      </c>
      <c r="R74" s="277">
        <v>16</v>
      </c>
      <c r="S74" s="277">
        <v>383</v>
      </c>
      <c r="T74" s="277">
        <v>15</v>
      </c>
      <c r="U74" s="277">
        <v>948</v>
      </c>
      <c r="V74" s="278" t="s">
        <v>6</v>
      </c>
      <c r="W74" s="278" t="s">
        <v>6</v>
      </c>
    </row>
    <row r="75" spans="1:23" s="195" customFormat="1" ht="16.149999999999999" customHeight="1" x14ac:dyDescent="0.15">
      <c r="A75" s="198"/>
      <c r="B75" s="198"/>
      <c r="C75" s="199" t="s">
        <v>318</v>
      </c>
      <c r="D75" s="200">
        <v>38</v>
      </c>
      <c r="E75" s="173">
        <v>324</v>
      </c>
      <c r="F75" s="277">
        <v>1</v>
      </c>
      <c r="G75" s="277" t="s">
        <v>6</v>
      </c>
      <c r="H75" s="277" t="s">
        <v>6</v>
      </c>
      <c r="I75" s="277">
        <v>301</v>
      </c>
      <c r="J75" s="277">
        <v>38</v>
      </c>
      <c r="K75" s="277">
        <v>324</v>
      </c>
      <c r="L75" s="277">
        <v>22</v>
      </c>
      <c r="M75" s="277">
        <v>78</v>
      </c>
      <c r="N75" s="277">
        <v>3</v>
      </c>
      <c r="O75" s="277">
        <v>26</v>
      </c>
      <c r="P75" s="277">
        <v>11</v>
      </c>
      <c r="Q75" s="277">
        <v>159</v>
      </c>
      <c r="R75" s="277">
        <v>1</v>
      </c>
      <c r="S75" s="277">
        <v>26</v>
      </c>
      <c r="T75" s="277">
        <v>1</v>
      </c>
      <c r="U75" s="277">
        <v>35</v>
      </c>
      <c r="V75" s="278" t="s">
        <v>6</v>
      </c>
      <c r="W75" s="278" t="s">
        <v>6</v>
      </c>
    </row>
    <row r="76" spans="1:23" s="195" customFormat="1" ht="16.149999999999999" customHeight="1" x14ac:dyDescent="0.15">
      <c r="A76" s="198"/>
      <c r="B76" s="198"/>
      <c r="C76" s="199" t="s">
        <v>319</v>
      </c>
      <c r="D76" s="200">
        <v>128</v>
      </c>
      <c r="E76" s="173">
        <v>338</v>
      </c>
      <c r="F76" s="277">
        <v>47</v>
      </c>
      <c r="G76" s="277">
        <v>11</v>
      </c>
      <c r="H76" s="277">
        <v>183</v>
      </c>
      <c r="I76" s="277">
        <v>167</v>
      </c>
      <c r="J76" s="277">
        <v>128</v>
      </c>
      <c r="K76" s="277">
        <v>338</v>
      </c>
      <c r="L76" s="277">
        <v>118</v>
      </c>
      <c r="M76" s="277">
        <v>244</v>
      </c>
      <c r="N76" s="277">
        <v>7</v>
      </c>
      <c r="O76" s="277">
        <v>47</v>
      </c>
      <c r="P76" s="277">
        <v>2</v>
      </c>
      <c r="Q76" s="277">
        <v>22</v>
      </c>
      <c r="R76" s="277">
        <v>1</v>
      </c>
      <c r="S76" s="277">
        <v>25</v>
      </c>
      <c r="T76" s="277" t="s">
        <v>6</v>
      </c>
      <c r="U76" s="277" t="s">
        <v>6</v>
      </c>
      <c r="V76" s="278" t="s">
        <v>6</v>
      </c>
      <c r="W76" s="278" t="s">
        <v>6</v>
      </c>
    </row>
    <row r="77" spans="1:23" s="195" customFormat="1" ht="16.149999999999999" customHeight="1" x14ac:dyDescent="0.15">
      <c r="A77" s="198"/>
      <c r="B77" s="198"/>
      <c r="C77" s="199" t="s">
        <v>282</v>
      </c>
      <c r="D77" s="200">
        <v>71</v>
      </c>
      <c r="E77" s="173">
        <v>233</v>
      </c>
      <c r="F77" s="277">
        <v>44</v>
      </c>
      <c r="G77" s="277">
        <v>7</v>
      </c>
      <c r="H77" s="277">
        <v>152</v>
      </c>
      <c r="I77" s="277">
        <v>141</v>
      </c>
      <c r="J77" s="277">
        <v>71</v>
      </c>
      <c r="K77" s="277">
        <v>233</v>
      </c>
      <c r="L77" s="277">
        <v>66</v>
      </c>
      <c r="M77" s="277">
        <v>157</v>
      </c>
      <c r="N77" s="277">
        <v>3</v>
      </c>
      <c r="O77" s="277">
        <v>25</v>
      </c>
      <c r="P77" s="277" t="s">
        <v>6</v>
      </c>
      <c r="Q77" s="277" t="s">
        <v>6</v>
      </c>
      <c r="R77" s="278">
        <v>1</v>
      </c>
      <c r="S77" s="278">
        <v>20</v>
      </c>
      <c r="T77" s="278">
        <v>1</v>
      </c>
      <c r="U77" s="278">
        <v>31</v>
      </c>
      <c r="V77" s="278" t="s">
        <v>6</v>
      </c>
      <c r="W77" s="278" t="s">
        <v>6</v>
      </c>
    </row>
    <row r="78" spans="1:23" s="195" customFormat="1" ht="16.149999999999999" customHeight="1" x14ac:dyDescent="0.15">
      <c r="A78" s="198"/>
      <c r="B78" s="198"/>
      <c r="C78" s="199" t="s">
        <v>320</v>
      </c>
      <c r="D78" s="200">
        <v>459</v>
      </c>
      <c r="E78" s="173">
        <v>3863</v>
      </c>
      <c r="F78" s="277">
        <v>277</v>
      </c>
      <c r="G78" s="277">
        <v>93</v>
      </c>
      <c r="H78" s="277">
        <v>3358</v>
      </c>
      <c r="I78" s="277">
        <v>3261</v>
      </c>
      <c r="J78" s="277">
        <v>459</v>
      </c>
      <c r="K78" s="277">
        <v>3863</v>
      </c>
      <c r="L78" s="277">
        <v>330</v>
      </c>
      <c r="M78" s="277">
        <v>835</v>
      </c>
      <c r="N78" s="277">
        <v>54</v>
      </c>
      <c r="O78" s="277">
        <v>400</v>
      </c>
      <c r="P78" s="277">
        <v>36</v>
      </c>
      <c r="Q78" s="277">
        <v>539</v>
      </c>
      <c r="R78" s="277">
        <v>10</v>
      </c>
      <c r="S78" s="277">
        <v>253</v>
      </c>
      <c r="T78" s="277">
        <v>29</v>
      </c>
      <c r="U78" s="277">
        <v>1836</v>
      </c>
      <c r="V78" s="277" t="s">
        <v>6</v>
      </c>
      <c r="W78" s="277" t="s">
        <v>6</v>
      </c>
    </row>
    <row r="79" spans="1:23" s="195" customFormat="1" ht="16.149999999999999" customHeight="1" x14ac:dyDescent="0.15">
      <c r="A79" s="198"/>
      <c r="B79" s="198"/>
      <c r="C79" s="199" t="s">
        <v>226</v>
      </c>
      <c r="D79" s="200">
        <v>298</v>
      </c>
      <c r="E79" s="173">
        <v>1449</v>
      </c>
      <c r="F79" s="277">
        <v>205</v>
      </c>
      <c r="G79" s="277">
        <v>31</v>
      </c>
      <c r="H79" s="277">
        <v>1114</v>
      </c>
      <c r="I79" s="277">
        <v>1029</v>
      </c>
      <c r="J79" s="277">
        <v>298</v>
      </c>
      <c r="K79" s="277">
        <v>1449</v>
      </c>
      <c r="L79" s="277">
        <v>248</v>
      </c>
      <c r="M79" s="277">
        <v>504</v>
      </c>
      <c r="N79" s="277">
        <v>20</v>
      </c>
      <c r="O79" s="277">
        <v>154</v>
      </c>
      <c r="P79" s="277">
        <v>19</v>
      </c>
      <c r="Q79" s="277">
        <v>284</v>
      </c>
      <c r="R79" s="277">
        <v>3</v>
      </c>
      <c r="S79" s="277">
        <v>73</v>
      </c>
      <c r="T79" s="277">
        <v>8</v>
      </c>
      <c r="U79" s="277">
        <v>434</v>
      </c>
      <c r="V79" s="277" t="s">
        <v>6</v>
      </c>
      <c r="W79" s="277" t="s">
        <v>6</v>
      </c>
    </row>
    <row r="80" spans="1:23" s="195" customFormat="1" ht="16.149999999999999" customHeight="1" x14ac:dyDescent="0.15">
      <c r="A80" s="198"/>
      <c r="B80" s="198"/>
      <c r="C80" s="199" t="s">
        <v>28</v>
      </c>
      <c r="D80" s="200">
        <v>61</v>
      </c>
      <c r="E80" s="173">
        <v>243</v>
      </c>
      <c r="F80" s="277">
        <v>35</v>
      </c>
      <c r="G80" s="277">
        <v>5</v>
      </c>
      <c r="H80" s="277">
        <v>191</v>
      </c>
      <c r="I80" s="277">
        <v>183</v>
      </c>
      <c r="J80" s="277">
        <v>61</v>
      </c>
      <c r="K80" s="277">
        <v>243</v>
      </c>
      <c r="L80" s="277">
        <v>52</v>
      </c>
      <c r="M80" s="277">
        <v>103</v>
      </c>
      <c r="N80" s="277">
        <v>4</v>
      </c>
      <c r="O80" s="277">
        <v>28</v>
      </c>
      <c r="P80" s="277">
        <v>3</v>
      </c>
      <c r="Q80" s="277">
        <v>47</v>
      </c>
      <c r="R80" s="278" t="s">
        <v>6</v>
      </c>
      <c r="S80" s="278" t="s">
        <v>6</v>
      </c>
      <c r="T80" s="278">
        <v>2</v>
      </c>
      <c r="U80" s="278">
        <v>65</v>
      </c>
      <c r="V80" s="277" t="s">
        <v>6</v>
      </c>
      <c r="W80" s="277" t="s">
        <v>6</v>
      </c>
    </row>
    <row r="81" spans="1:23" s="195" customFormat="1" ht="16.149999999999999" customHeight="1" x14ac:dyDescent="0.15">
      <c r="A81" s="198"/>
      <c r="B81" s="198"/>
      <c r="C81" s="199" t="s">
        <v>199</v>
      </c>
      <c r="D81" s="200">
        <v>251</v>
      </c>
      <c r="E81" s="173">
        <v>3725</v>
      </c>
      <c r="F81" s="277">
        <v>82</v>
      </c>
      <c r="G81" s="277">
        <v>14</v>
      </c>
      <c r="H81" s="277">
        <v>3509</v>
      </c>
      <c r="I81" s="277">
        <v>3495</v>
      </c>
      <c r="J81" s="277">
        <v>251</v>
      </c>
      <c r="K81" s="277">
        <v>3725</v>
      </c>
      <c r="L81" s="277">
        <v>107</v>
      </c>
      <c r="M81" s="277">
        <v>279</v>
      </c>
      <c r="N81" s="277">
        <v>63</v>
      </c>
      <c r="O81" s="277">
        <v>491</v>
      </c>
      <c r="P81" s="277">
        <v>37</v>
      </c>
      <c r="Q81" s="277">
        <v>536</v>
      </c>
      <c r="R81" s="277">
        <v>18</v>
      </c>
      <c r="S81" s="277">
        <v>452</v>
      </c>
      <c r="T81" s="278">
        <v>26</v>
      </c>
      <c r="U81" s="278">
        <v>1967</v>
      </c>
      <c r="V81" s="277" t="s">
        <v>6</v>
      </c>
      <c r="W81" s="277" t="s">
        <v>6</v>
      </c>
    </row>
    <row r="82" spans="1:23" s="195" customFormat="1" ht="16.149999999999999" customHeight="1" x14ac:dyDescent="0.15">
      <c r="A82" s="198"/>
      <c r="B82" s="198"/>
      <c r="C82" s="199" t="s">
        <v>223</v>
      </c>
      <c r="D82" s="200">
        <v>24</v>
      </c>
      <c r="E82" s="173">
        <v>336</v>
      </c>
      <c r="F82" s="277">
        <v>2</v>
      </c>
      <c r="G82" s="278" t="s">
        <v>6</v>
      </c>
      <c r="H82" s="277">
        <v>334</v>
      </c>
      <c r="I82" s="277">
        <v>332</v>
      </c>
      <c r="J82" s="277">
        <v>24</v>
      </c>
      <c r="K82" s="277">
        <v>336</v>
      </c>
      <c r="L82" s="277">
        <v>10</v>
      </c>
      <c r="M82" s="277">
        <v>29</v>
      </c>
      <c r="N82" s="277">
        <v>5</v>
      </c>
      <c r="O82" s="277">
        <v>36</v>
      </c>
      <c r="P82" s="277">
        <v>5</v>
      </c>
      <c r="Q82" s="277">
        <v>64</v>
      </c>
      <c r="R82" s="277">
        <v>2</v>
      </c>
      <c r="S82" s="277">
        <v>41</v>
      </c>
      <c r="T82" s="277">
        <v>2</v>
      </c>
      <c r="U82" s="277">
        <v>166</v>
      </c>
      <c r="V82" s="277" t="s">
        <v>6</v>
      </c>
      <c r="W82" s="277" t="s">
        <v>6</v>
      </c>
    </row>
    <row r="83" spans="1:23" s="195" customFormat="1" ht="16.149999999999999" customHeight="1" x14ac:dyDescent="0.15">
      <c r="A83" s="198"/>
      <c r="B83" s="198"/>
      <c r="C83" s="199" t="s">
        <v>410</v>
      </c>
      <c r="D83" s="200">
        <v>213</v>
      </c>
      <c r="E83" s="173">
        <v>1488</v>
      </c>
      <c r="F83" s="277">
        <v>27</v>
      </c>
      <c r="G83" s="277" t="s">
        <v>6</v>
      </c>
      <c r="H83" s="277">
        <v>1285</v>
      </c>
      <c r="I83" s="277">
        <v>1225</v>
      </c>
      <c r="J83" s="277">
        <v>213</v>
      </c>
      <c r="K83" s="277">
        <v>1488</v>
      </c>
      <c r="L83" s="277">
        <v>171</v>
      </c>
      <c r="M83" s="277">
        <v>395</v>
      </c>
      <c r="N83" s="277">
        <v>17</v>
      </c>
      <c r="O83" s="277">
        <v>130</v>
      </c>
      <c r="P83" s="277">
        <v>11</v>
      </c>
      <c r="Q83" s="277">
        <v>164</v>
      </c>
      <c r="R83" s="277">
        <v>7</v>
      </c>
      <c r="S83" s="277">
        <v>173</v>
      </c>
      <c r="T83" s="277">
        <v>7</v>
      </c>
      <c r="U83" s="277">
        <v>626</v>
      </c>
      <c r="V83" s="277" t="s">
        <v>6</v>
      </c>
      <c r="W83" s="277" t="s">
        <v>6</v>
      </c>
    </row>
    <row r="84" spans="1:23" s="195" customFormat="1" ht="16.149999999999999" customHeight="1" thickBot="1" x14ac:dyDescent="0.2">
      <c r="A84" s="294"/>
      <c r="B84" s="294"/>
      <c r="C84" s="295" t="s">
        <v>27</v>
      </c>
      <c r="D84" s="296">
        <v>85</v>
      </c>
      <c r="E84" s="297">
        <v>1981</v>
      </c>
      <c r="F84" s="291" t="s">
        <v>6</v>
      </c>
      <c r="G84" s="291" t="s">
        <v>6</v>
      </c>
      <c r="H84" s="291">
        <v>1981</v>
      </c>
      <c r="I84" s="291">
        <v>1981</v>
      </c>
      <c r="J84" s="291" t="s">
        <v>454</v>
      </c>
      <c r="K84" s="291" t="s">
        <v>454</v>
      </c>
      <c r="L84" s="291" t="s">
        <v>6</v>
      </c>
      <c r="M84" s="291" t="s">
        <v>6</v>
      </c>
      <c r="N84" s="291" t="s">
        <v>6</v>
      </c>
      <c r="O84" s="291" t="s">
        <v>6</v>
      </c>
      <c r="P84" s="291" t="s">
        <v>6</v>
      </c>
      <c r="Q84" s="291" t="s">
        <v>6</v>
      </c>
      <c r="R84" s="291" t="s">
        <v>6</v>
      </c>
      <c r="S84" s="291" t="s">
        <v>6</v>
      </c>
      <c r="T84" s="291" t="s">
        <v>6</v>
      </c>
      <c r="U84" s="291" t="s">
        <v>6</v>
      </c>
      <c r="V84" s="291">
        <v>85</v>
      </c>
      <c r="W84" s="291">
        <v>1981</v>
      </c>
    </row>
    <row r="85" spans="1:23" s="228" customFormat="1" ht="16.149999999999999" customHeight="1" x14ac:dyDescent="0.15">
      <c r="A85" s="14" t="s">
        <v>412</v>
      </c>
      <c r="B85" s="14"/>
      <c r="C85" s="14"/>
      <c r="D85" s="14"/>
      <c r="E85" s="14"/>
      <c r="F85" s="14"/>
      <c r="G85" s="14"/>
      <c r="H85" s="14"/>
      <c r="I85" s="14"/>
      <c r="J85" s="2"/>
      <c r="K85" s="2"/>
      <c r="L85" s="2"/>
      <c r="M85" s="2"/>
      <c r="N85" s="2"/>
      <c r="O85" s="2"/>
      <c r="P85" s="2"/>
      <c r="Q85" s="2"/>
      <c r="R85" s="2"/>
      <c r="S85" s="2"/>
      <c r="U85" s="14"/>
      <c r="V85" s="14"/>
      <c r="W85" s="111" t="s">
        <v>346</v>
      </c>
    </row>
    <row r="86" spans="1:23" s="228" customFormat="1" ht="16.149999999999999" customHeight="1" x14ac:dyDescent="0.15">
      <c r="A86" s="228" t="s">
        <v>413</v>
      </c>
      <c r="D86" s="229"/>
      <c r="E86" s="229"/>
      <c r="F86" s="229"/>
      <c r="G86" s="229"/>
      <c r="H86" s="229"/>
      <c r="I86" s="229"/>
      <c r="J86" s="229"/>
      <c r="K86" s="230"/>
      <c r="L86" s="229"/>
      <c r="M86" s="229"/>
      <c r="N86" s="229"/>
      <c r="O86" s="229"/>
      <c r="P86" s="229"/>
      <c r="Q86" s="229"/>
      <c r="R86" s="229"/>
      <c r="S86" s="229"/>
      <c r="T86" s="229"/>
      <c r="U86" s="229"/>
      <c r="V86" s="229"/>
      <c r="W86" s="230"/>
    </row>
    <row r="87" spans="1:23" s="228" customFormat="1" ht="16.149999999999999" customHeight="1" x14ac:dyDescent="0.15">
      <c r="A87" s="228" t="s">
        <v>460</v>
      </c>
      <c r="K87" s="14"/>
      <c r="W87" s="14"/>
    </row>
  </sheetData>
  <mergeCells count="39">
    <mergeCell ref="V3:W4"/>
    <mergeCell ref="D4:D6"/>
    <mergeCell ref="E4:I4"/>
    <mergeCell ref="J4:K4"/>
    <mergeCell ref="L4:M4"/>
    <mergeCell ref="N4:O4"/>
    <mergeCell ref="Q5:Q6"/>
    <mergeCell ref="R5:R6"/>
    <mergeCell ref="P4:Q4"/>
    <mergeCell ref="R4:S4"/>
    <mergeCell ref="T4:U4"/>
    <mergeCell ref="S5:S6"/>
    <mergeCell ref="K5:K6"/>
    <mergeCell ref="L5:L6"/>
    <mergeCell ref="V5:V6"/>
    <mergeCell ref="W5:W6"/>
    <mergeCell ref="A1:K1"/>
    <mergeCell ref="A3:C6"/>
    <mergeCell ref="D3:I3"/>
    <mergeCell ref="J3:U3"/>
    <mergeCell ref="E5:E6"/>
    <mergeCell ref="F5:F6"/>
    <mergeCell ref="G5:G6"/>
    <mergeCell ref="H5:I5"/>
    <mergeCell ref="J5:J6"/>
    <mergeCell ref="T5:T6"/>
    <mergeCell ref="U5:U6"/>
    <mergeCell ref="P5:P6"/>
    <mergeCell ref="B66:C66"/>
    <mergeCell ref="A46:C46"/>
    <mergeCell ref="B47:C47"/>
    <mergeCell ref="A26:C26"/>
    <mergeCell ref="B27:C27"/>
    <mergeCell ref="A7:C7"/>
    <mergeCell ref="A65:C65"/>
    <mergeCell ref="M5:M6"/>
    <mergeCell ref="N5:N6"/>
    <mergeCell ref="O5:O6"/>
    <mergeCell ref="B8:C8"/>
  </mergeCells>
  <phoneticPr fontId="2"/>
  <pageMargins left="0.6889763779527559" right="0.39370078740157483" top="0.59055118110236227" bottom="0.59055118110236227" header="0.11811023622047245" footer="0.11811023622047245"/>
  <pageSetup paperSize="9" scale="64" firstPageNumber="51" orientation="landscape" useFirstPageNumber="1" r:id="rId1"/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13025-1BB3-487C-87E6-56BFF8BF503E}">
  <dimension ref="A1:Q113"/>
  <sheetViews>
    <sheetView view="pageBreakPreview" topLeftCell="H37" zoomScaleNormal="100" zoomScaleSheetLayoutView="100" workbookViewId="0">
      <selection activeCell="J49" sqref="J49"/>
    </sheetView>
  </sheetViews>
  <sheetFormatPr defaultColWidth="8.875" defaultRowHeight="16.149999999999999" customHeight="1" x14ac:dyDescent="0.15"/>
  <cols>
    <col min="1" max="1" width="2.5" style="83" hidden="1" customWidth="1"/>
    <col min="2" max="2" width="2.5" style="82" hidden="1" customWidth="1"/>
    <col min="3" max="3" width="40.875" style="48" hidden="1" customWidth="1"/>
    <col min="4" max="5" width="11.25" style="83" hidden="1" customWidth="1"/>
    <col min="6" max="7" width="11.375" style="83" hidden="1" customWidth="1"/>
    <col min="8" max="9" width="2.5" style="83" customWidth="1"/>
    <col min="10" max="10" width="48.25" style="83" bestFit="1" customWidth="1"/>
    <col min="11" max="14" width="10.875" style="83" customWidth="1"/>
    <col min="15" max="16384" width="8.875" style="83"/>
  </cols>
  <sheetData>
    <row r="1" spans="1:17" s="43" customFormat="1" ht="30" customHeight="1" x14ac:dyDescent="0.15">
      <c r="B1" s="44"/>
      <c r="C1" s="44"/>
      <c r="D1" s="44"/>
      <c r="E1" s="44"/>
      <c r="F1" s="44"/>
      <c r="G1" s="44"/>
      <c r="H1" s="396" t="s">
        <v>448</v>
      </c>
      <c r="I1" s="396"/>
      <c r="J1" s="396"/>
      <c r="K1" s="396"/>
      <c r="L1" s="396"/>
    </row>
    <row r="2" spans="1:17" s="47" customFormat="1" ht="16.149999999999999" customHeight="1" thickBot="1" x14ac:dyDescent="0.2">
      <c r="B2" s="46"/>
      <c r="F2" s="233"/>
      <c r="G2" s="233"/>
      <c r="I2" s="233"/>
      <c r="J2" s="233"/>
      <c r="K2" s="233"/>
      <c r="L2" s="148"/>
      <c r="M2" s="233"/>
      <c r="N2" s="148" t="s">
        <v>452</v>
      </c>
    </row>
    <row r="3" spans="1:17" s="65" customFormat="1" ht="16.149999999999999" customHeight="1" x14ac:dyDescent="0.15">
      <c r="A3" s="397" t="s">
        <v>155</v>
      </c>
      <c r="B3" s="398"/>
      <c r="C3" s="399"/>
      <c r="D3" s="403" t="s">
        <v>2</v>
      </c>
      <c r="E3" s="403"/>
      <c r="F3" s="404" t="s">
        <v>156</v>
      </c>
      <c r="G3" s="405"/>
      <c r="H3" s="398" t="s">
        <v>155</v>
      </c>
      <c r="I3" s="399"/>
      <c r="J3" s="399"/>
      <c r="K3" s="390" t="s">
        <v>332</v>
      </c>
      <c r="L3" s="391"/>
      <c r="M3" s="390" t="s">
        <v>416</v>
      </c>
      <c r="N3" s="391"/>
      <c r="O3" s="58"/>
      <c r="P3" s="58"/>
      <c r="Q3" s="58"/>
    </row>
    <row r="4" spans="1:17" s="65" customFormat="1" ht="16.149999999999999" customHeight="1" x14ac:dyDescent="0.15">
      <c r="A4" s="400"/>
      <c r="B4" s="401"/>
      <c r="C4" s="402"/>
      <c r="D4" s="49" t="s">
        <v>43</v>
      </c>
      <c r="E4" s="49" t="s">
        <v>42</v>
      </c>
      <c r="F4" s="50" t="s">
        <v>43</v>
      </c>
      <c r="G4" s="51" t="s">
        <v>42</v>
      </c>
      <c r="H4" s="401"/>
      <c r="I4" s="402"/>
      <c r="J4" s="402"/>
      <c r="K4" s="52" t="s">
        <v>43</v>
      </c>
      <c r="L4" s="53" t="s">
        <v>42</v>
      </c>
      <c r="M4" s="52" t="s">
        <v>43</v>
      </c>
      <c r="N4" s="53" t="s">
        <v>42</v>
      </c>
      <c r="O4" s="58"/>
      <c r="P4" s="58"/>
      <c r="Q4" s="58"/>
    </row>
    <row r="5" spans="1:17" s="57" customFormat="1" ht="16.149999999999999" customHeight="1" x14ac:dyDescent="0.15">
      <c r="A5" s="392" t="s">
        <v>154</v>
      </c>
      <c r="B5" s="392"/>
      <c r="C5" s="393"/>
      <c r="D5" s="54">
        <v>5320</v>
      </c>
      <c r="E5" s="55">
        <v>35899</v>
      </c>
      <c r="F5" s="56">
        <v>4932</v>
      </c>
      <c r="G5" s="56">
        <v>34978</v>
      </c>
      <c r="H5" s="394" t="s">
        <v>153</v>
      </c>
      <c r="I5" s="395"/>
      <c r="J5" s="395"/>
      <c r="K5" s="164">
        <f>SUM(K6,K9,K11,K13,K17,K40,K42,K48,K55,K68,K75,K79,K84,K88,K92,K95,K99,K102)</f>
        <v>3666</v>
      </c>
      <c r="L5" s="164">
        <f>SUM(L6,L9,L11,L13,L17,L40,L42,L48,L55,L68,L75,L79,L84,L88,L92,L95,L99,L102)</f>
        <v>29323</v>
      </c>
      <c r="M5" s="164">
        <v>3365</v>
      </c>
      <c r="N5" s="164">
        <v>28537</v>
      </c>
      <c r="O5" s="137"/>
      <c r="P5" s="137"/>
      <c r="Q5" s="137"/>
    </row>
    <row r="6" spans="1:17" s="119" customFormat="1" ht="16.149999999999999" customHeight="1" x14ac:dyDescent="0.15">
      <c r="A6" s="117"/>
      <c r="B6" s="118" t="s">
        <v>177</v>
      </c>
      <c r="C6" s="202" t="s">
        <v>152</v>
      </c>
      <c r="D6" s="54">
        <v>2</v>
      </c>
      <c r="E6" s="55">
        <v>115</v>
      </c>
      <c r="F6" s="56">
        <v>3</v>
      </c>
      <c r="G6" s="56">
        <v>38</v>
      </c>
      <c r="H6" s="56"/>
      <c r="I6" s="63" t="s">
        <v>177</v>
      </c>
      <c r="J6" s="64" t="s">
        <v>260</v>
      </c>
      <c r="K6" s="172">
        <v>15</v>
      </c>
      <c r="L6" s="172">
        <v>122</v>
      </c>
      <c r="M6" s="172">
        <v>21</v>
      </c>
      <c r="N6" s="172">
        <v>127</v>
      </c>
      <c r="Q6" s="117"/>
    </row>
    <row r="7" spans="1:17" s="70" customFormat="1" ht="16.149999999999999" customHeight="1" x14ac:dyDescent="0.15">
      <c r="A7" s="58"/>
      <c r="B7" s="59"/>
      <c r="C7" s="66" t="s">
        <v>151</v>
      </c>
      <c r="D7" s="67" t="s">
        <v>5</v>
      </c>
      <c r="E7" s="68" t="s">
        <v>5</v>
      </c>
      <c r="F7" s="69">
        <v>3</v>
      </c>
      <c r="G7" s="69">
        <v>38</v>
      </c>
      <c r="H7" s="62"/>
      <c r="I7" s="63"/>
      <c r="J7" s="64" t="s">
        <v>150</v>
      </c>
      <c r="K7" s="285">
        <v>12</v>
      </c>
      <c r="L7" s="285">
        <v>114</v>
      </c>
      <c r="M7" s="285">
        <v>18</v>
      </c>
      <c r="N7" s="285">
        <v>117</v>
      </c>
      <c r="Q7" s="30"/>
    </row>
    <row r="8" spans="1:17" s="65" customFormat="1" ht="16.149999999999999" customHeight="1" x14ac:dyDescent="0.15">
      <c r="A8" s="58"/>
      <c r="B8" s="59" t="s">
        <v>178</v>
      </c>
      <c r="C8" s="203" t="s">
        <v>149</v>
      </c>
      <c r="D8" s="60">
        <v>1</v>
      </c>
      <c r="E8" s="61" t="s">
        <v>7</v>
      </c>
      <c r="F8" s="62">
        <v>1</v>
      </c>
      <c r="G8" s="62" t="s">
        <v>7</v>
      </c>
      <c r="H8" s="62"/>
      <c r="I8" s="63"/>
      <c r="J8" s="64" t="s">
        <v>237</v>
      </c>
      <c r="K8" s="285">
        <v>3</v>
      </c>
      <c r="L8" s="285">
        <v>8</v>
      </c>
      <c r="M8" s="285">
        <v>3</v>
      </c>
      <c r="N8" s="285">
        <v>10</v>
      </c>
      <c r="Q8" s="58"/>
    </row>
    <row r="9" spans="1:17" s="119" customFormat="1" ht="16.149999999999999" customHeight="1" x14ac:dyDescent="0.15">
      <c r="A9" s="117"/>
      <c r="B9" s="118" t="s">
        <v>179</v>
      </c>
      <c r="C9" s="202" t="s">
        <v>148</v>
      </c>
      <c r="D9" s="54">
        <v>1</v>
      </c>
      <c r="E9" s="55" t="s">
        <v>7</v>
      </c>
      <c r="F9" s="56">
        <v>1</v>
      </c>
      <c r="G9" s="56" t="s">
        <v>7</v>
      </c>
      <c r="H9" s="56"/>
      <c r="I9" s="63" t="s">
        <v>178</v>
      </c>
      <c r="J9" s="64" t="s">
        <v>180</v>
      </c>
      <c r="K9" s="172">
        <v>3</v>
      </c>
      <c r="L9" s="172">
        <v>34</v>
      </c>
      <c r="M9" s="172">
        <v>4</v>
      </c>
      <c r="N9" s="172">
        <v>25</v>
      </c>
    </row>
    <row r="10" spans="1:17" s="70" customFormat="1" ht="16.149999999999999" customHeight="1" x14ac:dyDescent="0.15">
      <c r="A10" s="58"/>
      <c r="B10" s="59"/>
      <c r="C10" s="203" t="s">
        <v>181</v>
      </c>
      <c r="D10" s="67" t="s">
        <v>5</v>
      </c>
      <c r="E10" s="68" t="s">
        <v>5</v>
      </c>
      <c r="F10" s="69">
        <v>2</v>
      </c>
      <c r="G10" s="69" t="s">
        <v>7</v>
      </c>
      <c r="H10" s="62"/>
      <c r="I10" s="63"/>
      <c r="J10" s="64" t="s">
        <v>147</v>
      </c>
      <c r="K10" s="285">
        <v>3</v>
      </c>
      <c r="L10" s="285">
        <v>34</v>
      </c>
      <c r="M10" s="285">
        <v>3</v>
      </c>
      <c r="N10" s="285">
        <v>23</v>
      </c>
    </row>
    <row r="11" spans="1:17" s="124" customFormat="1" ht="16.149999999999999" customHeight="1" x14ac:dyDescent="0.15">
      <c r="A11" s="117"/>
      <c r="B11" s="118"/>
      <c r="C11" s="120" t="s">
        <v>146</v>
      </c>
      <c r="D11" s="121" t="s">
        <v>5</v>
      </c>
      <c r="E11" s="122" t="s">
        <v>5</v>
      </c>
      <c r="F11" s="123">
        <v>1</v>
      </c>
      <c r="G11" s="123" t="s">
        <v>7</v>
      </c>
      <c r="H11" s="56"/>
      <c r="I11" s="63" t="s">
        <v>179</v>
      </c>
      <c r="J11" s="64" t="s">
        <v>183</v>
      </c>
      <c r="K11" s="172">
        <v>1</v>
      </c>
      <c r="L11" s="172">
        <v>4</v>
      </c>
      <c r="M11" s="172">
        <v>1</v>
      </c>
      <c r="N11" s="172">
        <v>4</v>
      </c>
    </row>
    <row r="12" spans="1:17" s="65" customFormat="1" ht="16.149999999999999" customHeight="1" x14ac:dyDescent="0.15">
      <c r="A12" s="58"/>
      <c r="B12" s="59" t="s">
        <v>182</v>
      </c>
      <c r="C12" s="203" t="s">
        <v>35</v>
      </c>
      <c r="D12" s="60">
        <v>1</v>
      </c>
      <c r="E12" s="61" t="s">
        <v>7</v>
      </c>
      <c r="F12" s="62" t="s">
        <v>6</v>
      </c>
      <c r="G12" s="62" t="s">
        <v>6</v>
      </c>
      <c r="H12" s="62"/>
      <c r="I12" s="63"/>
      <c r="J12" s="64" t="s">
        <v>145</v>
      </c>
      <c r="K12" s="285">
        <v>1</v>
      </c>
      <c r="L12" s="285">
        <v>4</v>
      </c>
      <c r="M12" s="285">
        <v>1</v>
      </c>
      <c r="N12" s="285">
        <v>4</v>
      </c>
    </row>
    <row r="13" spans="1:17" s="124" customFormat="1" ht="16.149999999999999" customHeight="1" x14ac:dyDescent="0.15">
      <c r="A13" s="117"/>
      <c r="B13" s="118"/>
      <c r="C13" s="120" t="s">
        <v>144</v>
      </c>
      <c r="D13" s="121">
        <v>1</v>
      </c>
      <c r="E13" s="122" t="s">
        <v>7</v>
      </c>
      <c r="F13" s="123" t="s">
        <v>6</v>
      </c>
      <c r="G13" s="123" t="s">
        <v>6</v>
      </c>
      <c r="H13" s="56"/>
      <c r="I13" s="63" t="s">
        <v>182</v>
      </c>
      <c r="J13" s="64" t="s">
        <v>185</v>
      </c>
      <c r="K13" s="172">
        <v>315</v>
      </c>
      <c r="L13" s="172">
        <v>1481</v>
      </c>
      <c r="M13" s="172">
        <v>259</v>
      </c>
      <c r="N13" s="172">
        <v>1420</v>
      </c>
    </row>
    <row r="14" spans="1:17" s="65" customFormat="1" ht="16.149999999999999" customHeight="1" x14ac:dyDescent="0.15">
      <c r="A14" s="58"/>
      <c r="B14" s="59" t="s">
        <v>184</v>
      </c>
      <c r="C14" s="203" t="s">
        <v>34</v>
      </c>
      <c r="D14" s="60">
        <v>451</v>
      </c>
      <c r="E14" s="61">
        <v>2596</v>
      </c>
      <c r="F14" s="62">
        <v>410</v>
      </c>
      <c r="G14" s="62">
        <v>2146</v>
      </c>
      <c r="H14" s="62"/>
      <c r="I14" s="63"/>
      <c r="J14" s="64" t="s">
        <v>143</v>
      </c>
      <c r="K14" s="285">
        <v>130</v>
      </c>
      <c r="L14" s="285">
        <v>744</v>
      </c>
      <c r="M14" s="285">
        <v>108</v>
      </c>
      <c r="N14" s="285">
        <v>746</v>
      </c>
    </row>
    <row r="15" spans="1:17" s="70" customFormat="1" ht="16.149999999999999" customHeight="1" x14ac:dyDescent="0.15">
      <c r="A15" s="58"/>
      <c r="B15" s="59"/>
      <c r="C15" s="66" t="s">
        <v>142</v>
      </c>
      <c r="D15" s="67" t="s">
        <v>5</v>
      </c>
      <c r="E15" s="68" t="s">
        <v>5</v>
      </c>
      <c r="F15" s="69">
        <v>154</v>
      </c>
      <c r="G15" s="69">
        <v>1042</v>
      </c>
      <c r="H15" s="62"/>
      <c r="I15" s="63"/>
      <c r="J15" s="64" t="s">
        <v>141</v>
      </c>
      <c r="K15" s="285">
        <v>110</v>
      </c>
      <c r="L15" s="285">
        <v>333</v>
      </c>
      <c r="M15" s="285">
        <v>78</v>
      </c>
      <c r="N15" s="285">
        <v>272</v>
      </c>
    </row>
    <row r="16" spans="1:17" s="70" customFormat="1" ht="16.149999999999999" customHeight="1" x14ac:dyDescent="0.15">
      <c r="A16" s="58"/>
      <c r="B16" s="59"/>
      <c r="C16" s="66" t="s">
        <v>140</v>
      </c>
      <c r="D16" s="67" t="s">
        <v>5</v>
      </c>
      <c r="E16" s="68" t="s">
        <v>5</v>
      </c>
      <c r="F16" s="69">
        <v>170</v>
      </c>
      <c r="G16" s="69">
        <v>595</v>
      </c>
      <c r="H16" s="62"/>
      <c r="I16" s="63"/>
      <c r="J16" s="64" t="s">
        <v>139</v>
      </c>
      <c r="K16" s="285">
        <v>74</v>
      </c>
      <c r="L16" s="285">
        <v>394</v>
      </c>
      <c r="M16" s="285">
        <v>73</v>
      </c>
      <c r="N16" s="285">
        <v>402</v>
      </c>
    </row>
    <row r="17" spans="1:14" s="124" customFormat="1" ht="16.149999999999999" customHeight="1" x14ac:dyDescent="0.15">
      <c r="A17" s="117"/>
      <c r="B17" s="118"/>
      <c r="C17" s="120" t="s">
        <v>138</v>
      </c>
      <c r="D17" s="121" t="s">
        <v>5</v>
      </c>
      <c r="E17" s="122" t="s">
        <v>5</v>
      </c>
      <c r="F17" s="123">
        <v>86</v>
      </c>
      <c r="G17" s="123">
        <v>509</v>
      </c>
      <c r="H17" s="56"/>
      <c r="I17" s="63" t="s">
        <v>184</v>
      </c>
      <c r="J17" s="64" t="s">
        <v>187</v>
      </c>
      <c r="K17" s="172">
        <v>825</v>
      </c>
      <c r="L17" s="172">
        <v>9232</v>
      </c>
      <c r="M17" s="172">
        <v>721</v>
      </c>
      <c r="N17" s="172">
        <v>9236</v>
      </c>
    </row>
    <row r="18" spans="1:14" s="65" customFormat="1" ht="16.149999999999999" customHeight="1" x14ac:dyDescent="0.15">
      <c r="A18" s="58"/>
      <c r="B18" s="59" t="s">
        <v>186</v>
      </c>
      <c r="C18" s="203" t="s">
        <v>33</v>
      </c>
      <c r="D18" s="60">
        <v>1263</v>
      </c>
      <c r="E18" s="61">
        <v>9588</v>
      </c>
      <c r="F18" s="62">
        <v>1145</v>
      </c>
      <c r="G18" s="62">
        <v>8618</v>
      </c>
      <c r="H18" s="62"/>
      <c r="I18" s="63"/>
      <c r="J18" s="64" t="s">
        <v>137</v>
      </c>
      <c r="K18" s="285">
        <v>71</v>
      </c>
      <c r="L18" s="285">
        <v>1436</v>
      </c>
      <c r="M18" s="285">
        <v>60</v>
      </c>
      <c r="N18" s="285">
        <v>1142</v>
      </c>
    </row>
    <row r="19" spans="1:14" s="70" customFormat="1" ht="16.149999999999999" customHeight="1" x14ac:dyDescent="0.15">
      <c r="A19" s="58"/>
      <c r="B19" s="59"/>
      <c r="C19" s="66" t="s">
        <v>136</v>
      </c>
      <c r="D19" s="67" t="s">
        <v>5</v>
      </c>
      <c r="E19" s="68" t="s">
        <v>5</v>
      </c>
      <c r="F19" s="69">
        <v>66</v>
      </c>
      <c r="G19" s="69">
        <v>1130</v>
      </c>
      <c r="H19" s="62"/>
      <c r="I19" s="63"/>
      <c r="J19" s="64" t="s">
        <v>135</v>
      </c>
      <c r="K19" s="285">
        <v>7</v>
      </c>
      <c r="L19" s="285">
        <v>89</v>
      </c>
      <c r="M19" s="285">
        <v>7</v>
      </c>
      <c r="N19" s="285">
        <v>91</v>
      </c>
    </row>
    <row r="20" spans="1:14" s="70" customFormat="1" ht="16.149999999999999" customHeight="1" x14ac:dyDescent="0.15">
      <c r="A20" s="58"/>
      <c r="B20" s="59"/>
      <c r="C20" s="66" t="s">
        <v>134</v>
      </c>
      <c r="D20" s="67" t="s">
        <v>5</v>
      </c>
      <c r="E20" s="68" t="s">
        <v>5</v>
      </c>
      <c r="F20" s="69">
        <v>5</v>
      </c>
      <c r="G20" s="69">
        <v>46</v>
      </c>
      <c r="H20" s="62"/>
      <c r="I20" s="63"/>
      <c r="J20" s="64" t="s">
        <v>133</v>
      </c>
      <c r="K20" s="285">
        <v>89</v>
      </c>
      <c r="L20" s="285">
        <v>597</v>
      </c>
      <c r="M20" s="285">
        <v>69</v>
      </c>
      <c r="N20" s="285">
        <v>489</v>
      </c>
    </row>
    <row r="21" spans="1:14" s="70" customFormat="1" ht="16.149999999999999" customHeight="1" x14ac:dyDescent="0.15">
      <c r="A21" s="58"/>
      <c r="B21" s="59"/>
      <c r="C21" s="66" t="s">
        <v>132</v>
      </c>
      <c r="D21" s="67" t="s">
        <v>5</v>
      </c>
      <c r="E21" s="68" t="s">
        <v>5</v>
      </c>
      <c r="F21" s="69">
        <v>9</v>
      </c>
      <c r="G21" s="69">
        <v>80</v>
      </c>
      <c r="H21" s="62"/>
      <c r="I21" s="63"/>
      <c r="J21" s="64" t="s">
        <v>238</v>
      </c>
      <c r="K21" s="285">
        <v>31</v>
      </c>
      <c r="L21" s="285">
        <v>142</v>
      </c>
      <c r="M21" s="285">
        <v>26</v>
      </c>
      <c r="N21" s="285">
        <v>182</v>
      </c>
    </row>
    <row r="22" spans="1:14" s="70" customFormat="1" ht="16.149999999999999" customHeight="1" x14ac:dyDescent="0.15">
      <c r="A22" s="58"/>
      <c r="B22" s="59"/>
      <c r="C22" s="66" t="s">
        <v>131</v>
      </c>
      <c r="D22" s="67" t="s">
        <v>5</v>
      </c>
      <c r="E22" s="68" t="s">
        <v>5</v>
      </c>
      <c r="F22" s="69">
        <v>70</v>
      </c>
      <c r="G22" s="69">
        <v>237</v>
      </c>
      <c r="H22" s="62"/>
      <c r="I22" s="63"/>
      <c r="J22" s="64" t="s">
        <v>239</v>
      </c>
      <c r="K22" s="285">
        <v>36</v>
      </c>
      <c r="L22" s="285">
        <v>108</v>
      </c>
      <c r="M22" s="285">
        <v>36</v>
      </c>
      <c r="N22" s="285">
        <v>245</v>
      </c>
    </row>
    <row r="23" spans="1:14" s="70" customFormat="1" ht="16.149999999999999" customHeight="1" x14ac:dyDescent="0.15">
      <c r="A23" s="58"/>
      <c r="B23" s="59"/>
      <c r="C23" s="66" t="s">
        <v>130</v>
      </c>
      <c r="D23" s="67" t="s">
        <v>5</v>
      </c>
      <c r="E23" s="68" t="s">
        <v>5</v>
      </c>
      <c r="F23" s="69">
        <v>45</v>
      </c>
      <c r="G23" s="69">
        <v>139</v>
      </c>
      <c r="H23" s="62"/>
      <c r="I23" s="63"/>
      <c r="J23" s="64" t="s">
        <v>240</v>
      </c>
      <c r="K23" s="285">
        <v>22</v>
      </c>
      <c r="L23" s="285">
        <v>174</v>
      </c>
      <c r="M23" s="285">
        <v>20</v>
      </c>
      <c r="N23" s="285">
        <v>172</v>
      </c>
    </row>
    <row r="24" spans="1:14" s="70" customFormat="1" ht="16.149999999999999" customHeight="1" x14ac:dyDescent="0.15">
      <c r="A24" s="58"/>
      <c r="B24" s="59"/>
      <c r="C24" s="66" t="s">
        <v>129</v>
      </c>
      <c r="D24" s="67" t="s">
        <v>5</v>
      </c>
      <c r="E24" s="68" t="s">
        <v>5</v>
      </c>
      <c r="F24" s="69">
        <v>28</v>
      </c>
      <c r="G24" s="69">
        <v>212</v>
      </c>
      <c r="H24" s="62"/>
      <c r="I24" s="63"/>
      <c r="J24" s="64" t="s">
        <v>241</v>
      </c>
      <c r="K24" s="285">
        <v>15</v>
      </c>
      <c r="L24" s="285">
        <v>66</v>
      </c>
      <c r="M24" s="285">
        <v>16</v>
      </c>
      <c r="N24" s="285">
        <v>66</v>
      </c>
    </row>
    <row r="25" spans="1:14" s="70" customFormat="1" ht="16.149999999999999" customHeight="1" x14ac:dyDescent="0.15">
      <c r="A25" s="58"/>
      <c r="B25" s="59"/>
      <c r="C25" s="66" t="s">
        <v>128</v>
      </c>
      <c r="D25" s="67" t="s">
        <v>5</v>
      </c>
      <c r="E25" s="68" t="s">
        <v>5</v>
      </c>
      <c r="F25" s="69">
        <v>19</v>
      </c>
      <c r="G25" s="69">
        <v>136</v>
      </c>
      <c r="H25" s="62"/>
      <c r="I25" s="63"/>
      <c r="J25" s="64" t="s">
        <v>242</v>
      </c>
      <c r="K25" s="285">
        <v>2</v>
      </c>
      <c r="L25" s="285">
        <v>3</v>
      </c>
      <c r="M25" s="285">
        <v>2</v>
      </c>
      <c r="N25" s="285">
        <v>5</v>
      </c>
    </row>
    <row r="26" spans="1:14" s="70" customFormat="1" ht="16.149999999999999" customHeight="1" x14ac:dyDescent="0.15">
      <c r="A26" s="58"/>
      <c r="B26" s="59"/>
      <c r="C26" s="66"/>
      <c r="D26" s="67"/>
      <c r="E26" s="68"/>
      <c r="F26" s="69"/>
      <c r="G26" s="69"/>
      <c r="H26" s="62"/>
      <c r="I26" s="63"/>
      <c r="J26" s="64" t="s">
        <v>244</v>
      </c>
      <c r="K26" s="285">
        <v>34</v>
      </c>
      <c r="L26" s="285">
        <v>433</v>
      </c>
      <c r="M26" s="285">
        <v>44</v>
      </c>
      <c r="N26" s="285">
        <v>542</v>
      </c>
    </row>
    <row r="27" spans="1:14" s="70" customFormat="1" ht="16.149999999999999" customHeight="1" x14ac:dyDescent="0.15">
      <c r="A27" s="58"/>
      <c r="B27" s="59"/>
      <c r="C27" s="66" t="s">
        <v>127</v>
      </c>
      <c r="D27" s="67" t="s">
        <v>5</v>
      </c>
      <c r="E27" s="68" t="s">
        <v>5</v>
      </c>
      <c r="F27" s="69">
        <v>2</v>
      </c>
      <c r="G27" s="69" t="s">
        <v>7</v>
      </c>
      <c r="H27" s="62"/>
      <c r="I27" s="63"/>
      <c r="J27" s="64" t="s">
        <v>243</v>
      </c>
      <c r="K27" s="286">
        <v>0</v>
      </c>
      <c r="L27" s="286">
        <v>0</v>
      </c>
      <c r="M27" s="286" t="s">
        <v>236</v>
      </c>
      <c r="N27" s="286" t="s">
        <v>236</v>
      </c>
    </row>
    <row r="28" spans="1:14" s="70" customFormat="1" ht="16.149999999999999" customHeight="1" x14ac:dyDescent="0.15">
      <c r="A28" s="71"/>
      <c r="B28" s="59"/>
      <c r="C28" s="66" t="s">
        <v>126</v>
      </c>
      <c r="D28" s="67" t="s">
        <v>5</v>
      </c>
      <c r="E28" s="68" t="s">
        <v>5</v>
      </c>
      <c r="F28" s="69">
        <v>72</v>
      </c>
      <c r="G28" s="69">
        <v>326</v>
      </c>
      <c r="H28" s="62"/>
      <c r="I28" s="63"/>
      <c r="J28" s="64" t="s">
        <v>245</v>
      </c>
      <c r="K28" s="285">
        <v>36</v>
      </c>
      <c r="L28" s="285">
        <v>273</v>
      </c>
      <c r="M28" s="285">
        <v>27</v>
      </c>
      <c r="N28" s="285">
        <v>262</v>
      </c>
    </row>
    <row r="29" spans="1:14" s="70" customFormat="1" ht="16.149999999999999" customHeight="1" x14ac:dyDescent="0.15">
      <c r="A29" s="71"/>
      <c r="B29" s="59"/>
      <c r="C29" s="66" t="s">
        <v>125</v>
      </c>
      <c r="D29" s="67" t="s">
        <v>5</v>
      </c>
      <c r="E29" s="68" t="s">
        <v>5</v>
      </c>
      <c r="F29" s="69">
        <v>1</v>
      </c>
      <c r="G29" s="69" t="s">
        <v>7</v>
      </c>
      <c r="H29" s="62"/>
      <c r="I29" s="63"/>
      <c r="J29" s="64" t="s">
        <v>246</v>
      </c>
      <c r="K29" s="285">
        <v>13</v>
      </c>
      <c r="L29" s="285">
        <v>148</v>
      </c>
      <c r="M29" s="285">
        <v>7</v>
      </c>
      <c r="N29" s="285">
        <v>111</v>
      </c>
    </row>
    <row r="30" spans="1:14" s="70" customFormat="1" ht="16.149999999999999" customHeight="1" x14ac:dyDescent="0.15">
      <c r="A30" s="71"/>
      <c r="B30" s="59"/>
      <c r="C30" s="66" t="s">
        <v>124</v>
      </c>
      <c r="D30" s="67" t="s">
        <v>5</v>
      </c>
      <c r="E30" s="68" t="s">
        <v>5</v>
      </c>
      <c r="F30" s="69">
        <v>37</v>
      </c>
      <c r="G30" s="69">
        <v>278</v>
      </c>
      <c r="H30" s="62"/>
      <c r="I30" s="63"/>
      <c r="J30" s="64" t="s">
        <v>247</v>
      </c>
      <c r="K30" s="285">
        <v>2</v>
      </c>
      <c r="L30" s="285">
        <v>16</v>
      </c>
      <c r="M30" s="285">
        <v>2</v>
      </c>
      <c r="N30" s="285">
        <v>14</v>
      </c>
    </row>
    <row r="31" spans="1:14" s="70" customFormat="1" ht="16.149999999999999" customHeight="1" x14ac:dyDescent="0.15">
      <c r="A31" s="71"/>
      <c r="B31" s="59"/>
      <c r="C31" s="66" t="s">
        <v>123</v>
      </c>
      <c r="D31" s="67" t="s">
        <v>5</v>
      </c>
      <c r="E31" s="68" t="s">
        <v>5</v>
      </c>
      <c r="F31" s="69">
        <v>3</v>
      </c>
      <c r="G31" s="69">
        <v>55</v>
      </c>
      <c r="H31" s="62"/>
      <c r="I31" s="63"/>
      <c r="J31" s="64" t="s">
        <v>248</v>
      </c>
      <c r="K31" s="285">
        <v>38</v>
      </c>
      <c r="L31" s="285">
        <v>775</v>
      </c>
      <c r="M31" s="285">
        <v>42</v>
      </c>
      <c r="N31" s="285">
        <v>602</v>
      </c>
    </row>
    <row r="32" spans="1:14" s="70" customFormat="1" ht="16.149999999999999" customHeight="1" x14ac:dyDescent="0.15">
      <c r="A32" s="71"/>
      <c r="B32" s="59"/>
      <c r="C32" s="66" t="s">
        <v>122</v>
      </c>
      <c r="D32" s="67" t="s">
        <v>5</v>
      </c>
      <c r="E32" s="68" t="s">
        <v>5</v>
      </c>
      <c r="F32" s="69">
        <v>2</v>
      </c>
      <c r="G32" s="69" t="s">
        <v>7</v>
      </c>
      <c r="H32" s="62"/>
      <c r="I32" s="63"/>
      <c r="J32" s="64" t="s">
        <v>249</v>
      </c>
      <c r="K32" s="285">
        <v>24</v>
      </c>
      <c r="L32" s="285">
        <v>598</v>
      </c>
      <c r="M32" s="285">
        <v>26</v>
      </c>
      <c r="N32" s="285">
        <v>759</v>
      </c>
    </row>
    <row r="33" spans="1:16" s="70" customFormat="1" ht="16.149999999999999" customHeight="1" x14ac:dyDescent="0.15">
      <c r="A33" s="71"/>
      <c r="B33" s="59"/>
      <c r="C33" s="66"/>
      <c r="D33" s="67"/>
      <c r="E33" s="68"/>
      <c r="F33" s="69"/>
      <c r="G33" s="69"/>
      <c r="H33" s="62"/>
      <c r="I33" s="63"/>
      <c r="J33" s="64" t="s">
        <v>250</v>
      </c>
      <c r="K33" s="285">
        <v>42</v>
      </c>
      <c r="L33" s="285">
        <v>1122</v>
      </c>
      <c r="M33" s="285">
        <v>36</v>
      </c>
      <c r="N33" s="285">
        <v>1422</v>
      </c>
    </row>
    <row r="34" spans="1:16" s="70" customFormat="1" ht="16.149999999999999" customHeight="1" x14ac:dyDescent="0.15">
      <c r="A34" s="71"/>
      <c r="B34" s="59"/>
      <c r="C34" s="66"/>
      <c r="D34" s="67"/>
      <c r="E34" s="68"/>
      <c r="F34" s="69"/>
      <c r="G34" s="69"/>
      <c r="H34" s="62"/>
      <c r="I34" s="63"/>
      <c r="J34" s="64" t="s">
        <v>251</v>
      </c>
      <c r="K34" s="285">
        <v>2</v>
      </c>
      <c r="L34" s="285">
        <v>11</v>
      </c>
      <c r="M34" s="285">
        <v>1</v>
      </c>
      <c r="N34" s="285">
        <v>8</v>
      </c>
    </row>
    <row r="35" spans="1:16" s="70" customFormat="1" ht="16.149999999999999" customHeight="1" x14ac:dyDescent="0.15">
      <c r="A35" s="71"/>
      <c r="B35" s="59"/>
      <c r="C35" s="66"/>
      <c r="D35" s="67"/>
      <c r="E35" s="68"/>
      <c r="F35" s="69"/>
      <c r="G35" s="69"/>
      <c r="H35" s="62"/>
      <c r="I35" s="63"/>
      <c r="J35" s="72" t="s">
        <v>252</v>
      </c>
      <c r="K35" s="285">
        <v>4</v>
      </c>
      <c r="L35" s="285">
        <v>450</v>
      </c>
      <c r="M35" s="285">
        <v>3</v>
      </c>
      <c r="N35" s="285">
        <v>416</v>
      </c>
    </row>
    <row r="36" spans="1:16" s="70" customFormat="1" ht="16.149999999999999" customHeight="1" x14ac:dyDescent="0.15">
      <c r="A36" s="71"/>
      <c r="B36" s="59"/>
      <c r="C36" s="66" t="s">
        <v>121</v>
      </c>
      <c r="D36" s="67" t="s">
        <v>5</v>
      </c>
      <c r="E36" s="68" t="s">
        <v>5</v>
      </c>
      <c r="F36" s="69">
        <v>38</v>
      </c>
      <c r="G36" s="69">
        <v>673</v>
      </c>
      <c r="H36" s="62"/>
      <c r="I36" s="63"/>
      <c r="J36" s="64" t="s">
        <v>253</v>
      </c>
      <c r="K36" s="285">
        <v>9</v>
      </c>
      <c r="L36" s="285">
        <v>199</v>
      </c>
      <c r="M36" s="285">
        <v>7</v>
      </c>
      <c r="N36" s="285">
        <v>152</v>
      </c>
    </row>
    <row r="37" spans="1:16" s="70" customFormat="1" ht="16.149999999999999" customHeight="1" x14ac:dyDescent="0.15">
      <c r="A37" s="71"/>
      <c r="B37" s="59"/>
      <c r="C37" s="66" t="s">
        <v>120</v>
      </c>
      <c r="D37" s="67" t="s">
        <v>5</v>
      </c>
      <c r="E37" s="68" t="s">
        <v>5</v>
      </c>
      <c r="F37" s="69">
        <v>76</v>
      </c>
      <c r="G37" s="69">
        <v>2007</v>
      </c>
      <c r="H37" s="62"/>
      <c r="I37" s="63"/>
      <c r="J37" s="64" t="s">
        <v>254</v>
      </c>
      <c r="K37" s="285">
        <v>2</v>
      </c>
      <c r="L37" s="285">
        <v>101</v>
      </c>
      <c r="M37" s="285">
        <v>3</v>
      </c>
      <c r="N37" s="285">
        <v>153</v>
      </c>
      <c r="P37" s="73"/>
    </row>
    <row r="38" spans="1:16" s="70" customFormat="1" ht="16.149999999999999" customHeight="1" x14ac:dyDescent="0.15">
      <c r="A38" s="71"/>
      <c r="B38" s="59"/>
      <c r="C38" s="66" t="s">
        <v>119</v>
      </c>
      <c r="D38" s="67" t="s">
        <v>5</v>
      </c>
      <c r="E38" s="68" t="s">
        <v>5</v>
      </c>
      <c r="F38" s="69">
        <v>17</v>
      </c>
      <c r="G38" s="69">
        <v>249</v>
      </c>
      <c r="H38" s="62"/>
      <c r="I38" s="63"/>
      <c r="J38" s="64" t="s">
        <v>255</v>
      </c>
      <c r="K38" s="285">
        <v>30</v>
      </c>
      <c r="L38" s="285">
        <v>1112</v>
      </c>
      <c r="M38" s="285">
        <v>29</v>
      </c>
      <c r="N38" s="285">
        <v>1244</v>
      </c>
    </row>
    <row r="39" spans="1:16" s="70" customFormat="1" ht="16.149999999999999" customHeight="1" x14ac:dyDescent="0.15">
      <c r="A39" s="71"/>
      <c r="B39" s="59"/>
      <c r="C39" s="66" t="s">
        <v>118</v>
      </c>
      <c r="D39" s="67" t="s">
        <v>5</v>
      </c>
      <c r="E39" s="68" t="s">
        <v>5</v>
      </c>
      <c r="F39" s="69">
        <v>506</v>
      </c>
      <c r="G39" s="69">
        <v>1586</v>
      </c>
      <c r="H39" s="71"/>
      <c r="I39" s="59"/>
      <c r="J39" s="64" t="s">
        <v>117</v>
      </c>
      <c r="K39" s="285">
        <v>316</v>
      </c>
      <c r="L39" s="285">
        <v>1379</v>
      </c>
      <c r="M39" s="285">
        <v>257</v>
      </c>
      <c r="N39" s="285">
        <v>1157</v>
      </c>
    </row>
    <row r="40" spans="1:16" s="119" customFormat="1" ht="16.149999999999999" customHeight="1" x14ac:dyDescent="0.15">
      <c r="A40" s="117"/>
      <c r="B40" s="118" t="s">
        <v>188</v>
      </c>
      <c r="C40" s="202" t="s">
        <v>32</v>
      </c>
      <c r="D40" s="54">
        <v>2</v>
      </c>
      <c r="E40" s="55" t="s">
        <v>7</v>
      </c>
      <c r="F40" s="56">
        <v>7</v>
      </c>
      <c r="G40" s="56">
        <v>51</v>
      </c>
      <c r="H40" s="125"/>
      <c r="I40" s="59" t="s">
        <v>186</v>
      </c>
      <c r="J40" s="64" t="s">
        <v>189</v>
      </c>
      <c r="K40" s="236">
        <v>0</v>
      </c>
      <c r="L40" s="236">
        <v>0</v>
      </c>
      <c r="M40" s="236">
        <v>6</v>
      </c>
      <c r="N40" s="236">
        <v>23</v>
      </c>
      <c r="O40" s="124"/>
      <c r="P40" s="124"/>
    </row>
    <row r="41" spans="1:16" s="70" customFormat="1" ht="16.149999999999999" customHeight="1" x14ac:dyDescent="0.15">
      <c r="A41" s="58"/>
      <c r="B41" s="59"/>
      <c r="C41" s="66" t="s">
        <v>116</v>
      </c>
      <c r="D41" s="67" t="s">
        <v>5</v>
      </c>
      <c r="E41" s="68" t="s">
        <v>5</v>
      </c>
      <c r="F41" s="69" t="s">
        <v>6</v>
      </c>
      <c r="G41" s="69" t="s">
        <v>6</v>
      </c>
      <c r="H41" s="62"/>
      <c r="I41" s="63"/>
      <c r="J41" s="64" t="s">
        <v>256</v>
      </c>
      <c r="K41" s="286">
        <v>0</v>
      </c>
      <c r="L41" s="286">
        <v>0</v>
      </c>
      <c r="M41" s="286">
        <v>4</v>
      </c>
      <c r="N41" s="286">
        <v>8</v>
      </c>
    </row>
    <row r="42" spans="1:16" s="124" customFormat="1" ht="16.149999999999999" customHeight="1" x14ac:dyDescent="0.15">
      <c r="A42" s="117"/>
      <c r="B42" s="118"/>
      <c r="C42" s="120" t="s">
        <v>115</v>
      </c>
      <c r="D42" s="121" t="s">
        <v>5</v>
      </c>
      <c r="E42" s="122" t="s">
        <v>5</v>
      </c>
      <c r="F42" s="123">
        <v>1</v>
      </c>
      <c r="G42" s="123" t="s">
        <v>7</v>
      </c>
      <c r="H42" s="56"/>
      <c r="I42" s="63" t="s">
        <v>188</v>
      </c>
      <c r="J42" s="64" t="s">
        <v>190</v>
      </c>
      <c r="K42" s="172">
        <v>9</v>
      </c>
      <c r="L42" s="172">
        <v>138</v>
      </c>
      <c r="M42" s="172">
        <v>10</v>
      </c>
      <c r="N42" s="172">
        <v>49</v>
      </c>
    </row>
    <row r="43" spans="1:16" s="70" customFormat="1" ht="16.149999999999999" customHeight="1" x14ac:dyDescent="0.15">
      <c r="A43" s="58"/>
      <c r="B43" s="59"/>
      <c r="C43" s="66" t="s">
        <v>114</v>
      </c>
      <c r="D43" s="67" t="s">
        <v>5</v>
      </c>
      <c r="E43" s="68" t="s">
        <v>5</v>
      </c>
      <c r="F43" s="69">
        <v>6</v>
      </c>
      <c r="G43" s="69">
        <v>42</v>
      </c>
      <c r="H43" s="62"/>
      <c r="I43" s="63"/>
      <c r="J43" s="64" t="s">
        <v>113</v>
      </c>
      <c r="K43" s="286">
        <v>0</v>
      </c>
      <c r="L43" s="286">
        <v>0</v>
      </c>
      <c r="M43" s="286" t="s">
        <v>236</v>
      </c>
      <c r="N43" s="286" t="s">
        <v>236</v>
      </c>
      <c r="P43" s="73"/>
    </row>
    <row r="44" spans="1:16" s="65" customFormat="1" ht="16.149999999999999" customHeight="1" x14ac:dyDescent="0.15">
      <c r="A44" s="58"/>
      <c r="B44" s="59" t="s">
        <v>191</v>
      </c>
      <c r="C44" s="66" t="s">
        <v>39</v>
      </c>
      <c r="D44" s="60">
        <v>69</v>
      </c>
      <c r="E44" s="61">
        <v>1003</v>
      </c>
      <c r="F44" s="62">
        <v>84</v>
      </c>
      <c r="G44" s="62">
        <v>1168</v>
      </c>
      <c r="H44" s="62"/>
      <c r="I44" s="63"/>
      <c r="J44" s="64" t="s">
        <v>112</v>
      </c>
      <c r="K44" s="285">
        <v>1</v>
      </c>
      <c r="L44" s="285">
        <v>10</v>
      </c>
      <c r="M44" s="285">
        <v>1</v>
      </c>
      <c r="N44" s="285">
        <v>10</v>
      </c>
    </row>
    <row r="45" spans="1:16" s="70" customFormat="1" ht="16.149999999999999" customHeight="1" x14ac:dyDescent="0.15">
      <c r="A45" s="58"/>
      <c r="B45" s="59"/>
      <c r="C45" s="66" t="s">
        <v>111</v>
      </c>
      <c r="D45" s="67" t="s">
        <v>5</v>
      </c>
      <c r="E45" s="68" t="s">
        <v>5</v>
      </c>
      <c r="F45" s="69">
        <v>2</v>
      </c>
      <c r="G45" s="69" t="s">
        <v>7</v>
      </c>
      <c r="H45" s="62"/>
      <c r="I45" s="63"/>
      <c r="J45" s="64" t="s">
        <v>110</v>
      </c>
      <c r="K45" s="285">
        <v>3</v>
      </c>
      <c r="L45" s="285">
        <v>6</v>
      </c>
      <c r="M45" s="285">
        <v>4</v>
      </c>
      <c r="N45" s="285">
        <v>6</v>
      </c>
    </row>
    <row r="46" spans="1:16" s="70" customFormat="1" ht="16.149999999999999" customHeight="1" x14ac:dyDescent="0.15">
      <c r="A46" s="58"/>
      <c r="B46" s="59"/>
      <c r="C46" s="66" t="s">
        <v>109</v>
      </c>
      <c r="D46" s="67" t="s">
        <v>5</v>
      </c>
      <c r="E46" s="68" t="s">
        <v>5</v>
      </c>
      <c r="F46" s="69">
        <v>14</v>
      </c>
      <c r="G46" s="69">
        <v>375</v>
      </c>
      <c r="H46" s="62"/>
      <c r="I46" s="63"/>
      <c r="J46" s="64" t="s">
        <v>108</v>
      </c>
      <c r="K46" s="285">
        <v>1</v>
      </c>
      <c r="L46" s="285">
        <v>118</v>
      </c>
      <c r="M46" s="285">
        <v>1</v>
      </c>
      <c r="N46" s="285">
        <v>28</v>
      </c>
    </row>
    <row r="47" spans="1:16" s="70" customFormat="1" ht="16.149999999999999" customHeight="1" x14ac:dyDescent="0.15">
      <c r="A47" s="58"/>
      <c r="B47" s="59"/>
      <c r="C47" s="66" t="s">
        <v>107</v>
      </c>
      <c r="D47" s="67" t="s">
        <v>5</v>
      </c>
      <c r="E47" s="68" t="s">
        <v>5</v>
      </c>
      <c r="F47" s="69">
        <v>19</v>
      </c>
      <c r="G47" s="69">
        <v>355</v>
      </c>
      <c r="H47" s="62"/>
      <c r="I47" s="63"/>
      <c r="J47" s="64" t="s">
        <v>106</v>
      </c>
      <c r="K47" s="285">
        <v>4</v>
      </c>
      <c r="L47" s="285">
        <v>4</v>
      </c>
      <c r="M47" s="285">
        <v>4</v>
      </c>
      <c r="N47" s="285">
        <v>5</v>
      </c>
    </row>
    <row r="48" spans="1:16" s="124" customFormat="1" ht="16.149999999999999" customHeight="1" x14ac:dyDescent="0.15">
      <c r="A48" s="117"/>
      <c r="B48" s="118"/>
      <c r="C48" s="120" t="s">
        <v>105</v>
      </c>
      <c r="D48" s="121" t="s">
        <v>5</v>
      </c>
      <c r="E48" s="122" t="s">
        <v>5</v>
      </c>
      <c r="F48" s="123">
        <v>1</v>
      </c>
      <c r="G48" s="123" t="s">
        <v>7</v>
      </c>
      <c r="H48" s="56"/>
      <c r="I48" s="63" t="s">
        <v>191</v>
      </c>
      <c r="J48" s="64" t="s">
        <v>259</v>
      </c>
      <c r="K48" s="172">
        <v>42</v>
      </c>
      <c r="L48" s="172">
        <v>807</v>
      </c>
      <c r="M48" s="172">
        <v>46</v>
      </c>
      <c r="N48" s="172">
        <v>970</v>
      </c>
    </row>
    <row r="49" spans="1:14" s="70" customFormat="1" ht="16.149999999999999" customHeight="1" x14ac:dyDescent="0.15">
      <c r="A49" s="58"/>
      <c r="B49" s="59"/>
      <c r="C49" s="66" t="s">
        <v>104</v>
      </c>
      <c r="D49" s="67" t="s">
        <v>5</v>
      </c>
      <c r="E49" s="68" t="s">
        <v>5</v>
      </c>
      <c r="F49" s="69">
        <v>21</v>
      </c>
      <c r="G49" s="69">
        <v>144</v>
      </c>
      <c r="H49" s="62"/>
      <c r="I49" s="63"/>
      <c r="J49" s="64" t="s">
        <v>103</v>
      </c>
      <c r="K49" s="286">
        <v>0</v>
      </c>
      <c r="L49" s="286">
        <v>0</v>
      </c>
      <c r="M49" s="286">
        <v>1</v>
      </c>
      <c r="N49" s="286">
        <v>14</v>
      </c>
    </row>
    <row r="50" spans="1:14" s="30" customFormat="1" ht="16.149999999999999" customHeight="1" x14ac:dyDescent="0.15">
      <c r="A50" s="58"/>
      <c r="B50" s="59"/>
      <c r="C50" s="66" t="s">
        <v>102</v>
      </c>
      <c r="D50" s="67" t="s">
        <v>5</v>
      </c>
      <c r="E50" s="68" t="s">
        <v>5</v>
      </c>
      <c r="F50" s="69">
        <v>20</v>
      </c>
      <c r="G50" s="69">
        <v>230</v>
      </c>
      <c r="H50" s="62"/>
      <c r="I50" s="63"/>
      <c r="J50" s="64" t="s">
        <v>101</v>
      </c>
      <c r="K50" s="285">
        <v>10</v>
      </c>
      <c r="L50" s="285">
        <v>281</v>
      </c>
      <c r="M50" s="285">
        <v>10</v>
      </c>
      <c r="N50" s="285">
        <v>224</v>
      </c>
    </row>
    <row r="51" spans="1:14" s="70" customFormat="1" ht="16.149999999999999" customHeight="1" x14ac:dyDescent="0.15">
      <c r="A51" s="58"/>
      <c r="B51" s="59"/>
      <c r="C51" s="66" t="s">
        <v>100</v>
      </c>
      <c r="D51" s="67" t="s">
        <v>5</v>
      </c>
      <c r="E51" s="68" t="s">
        <v>5</v>
      </c>
      <c r="F51" s="69">
        <v>7</v>
      </c>
      <c r="G51" s="69">
        <v>43</v>
      </c>
      <c r="H51" s="62"/>
      <c r="I51" s="63"/>
      <c r="J51" s="64" t="s">
        <v>99</v>
      </c>
      <c r="K51" s="285">
        <v>22</v>
      </c>
      <c r="L51" s="285">
        <v>430</v>
      </c>
      <c r="M51" s="285">
        <v>26</v>
      </c>
      <c r="N51" s="285">
        <v>602</v>
      </c>
    </row>
    <row r="52" spans="1:14" s="65" customFormat="1" ht="16.149999999999999" customHeight="1" x14ac:dyDescent="0.15">
      <c r="A52" s="58"/>
      <c r="B52" s="59" t="s">
        <v>192</v>
      </c>
      <c r="C52" s="66" t="s">
        <v>38</v>
      </c>
      <c r="D52" s="60">
        <v>2067</v>
      </c>
      <c r="E52" s="61">
        <v>10072</v>
      </c>
      <c r="F52" s="62">
        <v>1824</v>
      </c>
      <c r="G52" s="62">
        <v>9192</v>
      </c>
      <c r="H52" s="62"/>
      <c r="I52" s="63"/>
      <c r="J52" s="64" t="s">
        <v>98</v>
      </c>
      <c r="K52" s="285">
        <v>1</v>
      </c>
      <c r="L52" s="285">
        <v>3</v>
      </c>
      <c r="M52" s="285">
        <v>1</v>
      </c>
      <c r="N52" s="285">
        <v>8</v>
      </c>
    </row>
    <row r="53" spans="1:14" s="65" customFormat="1" ht="16.149999999999999" customHeight="1" x14ac:dyDescent="0.15">
      <c r="A53" s="58"/>
      <c r="B53" s="59"/>
      <c r="C53" s="66"/>
      <c r="D53" s="60"/>
      <c r="E53" s="61"/>
      <c r="F53" s="62"/>
      <c r="G53" s="62"/>
      <c r="H53" s="62"/>
      <c r="I53" s="63"/>
      <c r="J53" s="64" t="s">
        <v>96</v>
      </c>
      <c r="K53" s="285">
        <v>9</v>
      </c>
      <c r="L53" s="285">
        <v>93</v>
      </c>
      <c r="M53" s="285">
        <v>8</v>
      </c>
      <c r="N53" s="285">
        <v>122</v>
      </c>
    </row>
    <row r="54" spans="1:14" s="70" customFormat="1" ht="16.149999999999999" customHeight="1" x14ac:dyDescent="0.15">
      <c r="A54" s="58"/>
      <c r="B54" s="59"/>
      <c r="C54" s="66" t="s">
        <v>97</v>
      </c>
      <c r="D54" s="67" t="s">
        <v>5</v>
      </c>
      <c r="E54" s="68" t="s">
        <v>5</v>
      </c>
      <c r="F54" s="69" t="s">
        <v>6</v>
      </c>
      <c r="G54" s="69" t="s">
        <v>6</v>
      </c>
      <c r="H54" s="62"/>
      <c r="I54" s="63"/>
      <c r="J54" s="64" t="s">
        <v>257</v>
      </c>
      <c r="K54" s="285">
        <v>0</v>
      </c>
      <c r="L54" s="285">
        <v>0</v>
      </c>
      <c r="M54" s="285" t="s">
        <v>236</v>
      </c>
      <c r="N54" s="285" t="s">
        <v>236</v>
      </c>
    </row>
    <row r="55" spans="1:14" s="124" customFormat="1" ht="16.149999999999999" customHeight="1" x14ac:dyDescent="0.15">
      <c r="A55" s="117"/>
      <c r="B55" s="118"/>
      <c r="C55" s="120" t="s">
        <v>95</v>
      </c>
      <c r="D55" s="121" t="s">
        <v>5</v>
      </c>
      <c r="E55" s="122" t="s">
        <v>5</v>
      </c>
      <c r="F55" s="123">
        <v>6</v>
      </c>
      <c r="G55" s="123">
        <v>21</v>
      </c>
      <c r="H55" s="56"/>
      <c r="I55" s="63" t="s">
        <v>192</v>
      </c>
      <c r="J55" s="64" t="s">
        <v>258</v>
      </c>
      <c r="K55" s="172">
        <v>847</v>
      </c>
      <c r="L55" s="172">
        <v>4963</v>
      </c>
      <c r="M55" s="172">
        <v>754</v>
      </c>
      <c r="N55" s="172">
        <v>4684</v>
      </c>
    </row>
    <row r="56" spans="1:14" s="70" customFormat="1" ht="16.149999999999999" customHeight="1" x14ac:dyDescent="0.15">
      <c r="A56" s="58"/>
      <c r="B56" s="59"/>
      <c r="C56" s="66"/>
      <c r="D56" s="67"/>
      <c r="E56" s="68"/>
      <c r="F56" s="69"/>
      <c r="G56" s="69"/>
      <c r="H56" s="62"/>
      <c r="I56" s="63"/>
      <c r="J56" s="64" t="s">
        <v>261</v>
      </c>
      <c r="K56" s="286">
        <v>0</v>
      </c>
      <c r="L56" s="285">
        <v>0</v>
      </c>
      <c r="M56" s="286" t="s">
        <v>236</v>
      </c>
      <c r="N56" s="285" t="s">
        <v>236</v>
      </c>
    </row>
    <row r="57" spans="1:14" s="70" customFormat="1" ht="16.149999999999999" customHeight="1" x14ac:dyDescent="0.15">
      <c r="A57" s="58"/>
      <c r="B57" s="59"/>
      <c r="C57" s="66" t="s">
        <v>94</v>
      </c>
      <c r="D57" s="67" t="s">
        <v>5</v>
      </c>
      <c r="E57" s="68" t="s">
        <v>5</v>
      </c>
      <c r="F57" s="69">
        <v>50</v>
      </c>
      <c r="G57" s="69">
        <v>555</v>
      </c>
      <c r="H57" s="62"/>
      <c r="I57" s="63"/>
      <c r="J57" s="64" t="s">
        <v>262</v>
      </c>
      <c r="K57" s="285">
        <v>6</v>
      </c>
      <c r="L57" s="285">
        <v>15</v>
      </c>
      <c r="M57" s="285">
        <v>3</v>
      </c>
      <c r="N57" s="285">
        <v>16</v>
      </c>
    </row>
    <row r="58" spans="1:14" s="30" customFormat="1" ht="16.149999999999999" customHeight="1" x14ac:dyDescent="0.15">
      <c r="A58" s="58"/>
      <c r="B58" s="59"/>
      <c r="C58" s="66" t="s">
        <v>93</v>
      </c>
      <c r="D58" s="67" t="s">
        <v>5</v>
      </c>
      <c r="E58" s="68" t="s">
        <v>5</v>
      </c>
      <c r="F58" s="69">
        <v>38</v>
      </c>
      <c r="G58" s="69">
        <v>216</v>
      </c>
      <c r="H58" s="62"/>
      <c r="I58" s="63"/>
      <c r="J58" s="64" t="s">
        <v>263</v>
      </c>
      <c r="K58" s="285">
        <v>58</v>
      </c>
      <c r="L58" s="285">
        <v>333</v>
      </c>
      <c r="M58" s="285">
        <v>53</v>
      </c>
      <c r="N58" s="285">
        <v>333</v>
      </c>
    </row>
    <row r="59" spans="1:14" s="70" customFormat="1" ht="16.149999999999999" customHeight="1" x14ac:dyDescent="0.15">
      <c r="A59" s="58"/>
      <c r="B59" s="59"/>
      <c r="C59" s="66" t="s">
        <v>92</v>
      </c>
      <c r="D59" s="67" t="s">
        <v>5</v>
      </c>
      <c r="E59" s="68" t="s">
        <v>5</v>
      </c>
      <c r="F59" s="69">
        <v>10</v>
      </c>
      <c r="G59" s="69">
        <v>72</v>
      </c>
      <c r="H59" s="62"/>
      <c r="I59" s="63"/>
      <c r="J59" s="78" t="s">
        <v>264</v>
      </c>
      <c r="K59" s="285">
        <v>34</v>
      </c>
      <c r="L59" s="285">
        <v>185</v>
      </c>
      <c r="M59" s="285">
        <v>28</v>
      </c>
      <c r="N59" s="285">
        <v>154</v>
      </c>
    </row>
    <row r="60" spans="1:14" s="70" customFormat="1" ht="16.149999999999999" customHeight="1" x14ac:dyDescent="0.15">
      <c r="A60" s="58"/>
      <c r="B60" s="59"/>
      <c r="C60" s="66" t="s">
        <v>91</v>
      </c>
      <c r="D60" s="67" t="s">
        <v>5</v>
      </c>
      <c r="E60" s="68" t="s">
        <v>5</v>
      </c>
      <c r="F60" s="69">
        <v>75</v>
      </c>
      <c r="G60" s="69">
        <v>465</v>
      </c>
      <c r="H60" s="62"/>
      <c r="I60" s="63"/>
      <c r="J60" s="64" t="s">
        <v>265</v>
      </c>
      <c r="K60" s="285">
        <v>17</v>
      </c>
      <c r="L60" s="285">
        <v>55</v>
      </c>
      <c r="M60" s="285">
        <v>22</v>
      </c>
      <c r="N60" s="285">
        <v>69</v>
      </c>
    </row>
    <row r="61" spans="1:14" s="70" customFormat="1" ht="16.149999999999999" customHeight="1" x14ac:dyDescent="0.15">
      <c r="A61" s="58"/>
      <c r="B61" s="59"/>
      <c r="C61" s="66" t="s">
        <v>90</v>
      </c>
      <c r="D61" s="67" t="s">
        <v>5</v>
      </c>
      <c r="E61" s="68" t="s">
        <v>5</v>
      </c>
      <c r="F61" s="69">
        <v>5</v>
      </c>
      <c r="G61" s="69">
        <v>412</v>
      </c>
      <c r="H61" s="62"/>
      <c r="I61" s="63"/>
      <c r="J61" s="64" t="s">
        <v>266</v>
      </c>
      <c r="K61" s="285">
        <v>60</v>
      </c>
      <c r="L61" s="285">
        <v>291</v>
      </c>
      <c r="M61" s="285">
        <v>64</v>
      </c>
      <c r="N61" s="285">
        <v>287</v>
      </c>
    </row>
    <row r="62" spans="1:14" s="70" customFormat="1" ht="16.149999999999999" customHeight="1" x14ac:dyDescent="0.15">
      <c r="A62" s="58"/>
      <c r="B62" s="59"/>
      <c r="C62" s="66" t="s">
        <v>89</v>
      </c>
      <c r="D62" s="67" t="s">
        <v>5</v>
      </c>
      <c r="E62" s="68" t="s">
        <v>5</v>
      </c>
      <c r="F62" s="69">
        <v>147</v>
      </c>
      <c r="G62" s="69">
        <v>507</v>
      </c>
      <c r="H62" s="62"/>
      <c r="I62" s="63"/>
      <c r="J62" s="64" t="s">
        <v>267</v>
      </c>
      <c r="K62" s="285">
        <v>2</v>
      </c>
      <c r="L62" s="285">
        <v>216</v>
      </c>
      <c r="M62" s="285">
        <v>1</v>
      </c>
      <c r="N62" s="285">
        <v>1</v>
      </c>
    </row>
    <row r="63" spans="1:14" s="70" customFormat="1" ht="16.149999999999999" customHeight="1" x14ac:dyDescent="0.15">
      <c r="A63" s="58"/>
      <c r="B63" s="59"/>
      <c r="C63" s="66" t="s">
        <v>88</v>
      </c>
      <c r="D63" s="67" t="s">
        <v>5</v>
      </c>
      <c r="E63" s="68" t="s">
        <v>5</v>
      </c>
      <c r="F63" s="69">
        <v>398</v>
      </c>
      <c r="G63" s="69">
        <v>2276</v>
      </c>
      <c r="H63" s="62"/>
      <c r="I63" s="63"/>
      <c r="J63" s="64" t="s">
        <v>268</v>
      </c>
      <c r="K63" s="285">
        <v>91</v>
      </c>
      <c r="L63" s="285">
        <v>285</v>
      </c>
      <c r="M63" s="285">
        <v>56</v>
      </c>
      <c r="N63" s="285">
        <v>167</v>
      </c>
    </row>
    <row r="64" spans="1:14" s="70" customFormat="1" ht="16.149999999999999" customHeight="1" x14ac:dyDescent="0.15">
      <c r="A64" s="58"/>
      <c r="B64" s="59"/>
      <c r="C64" s="66" t="s">
        <v>87</v>
      </c>
      <c r="D64" s="67" t="s">
        <v>5</v>
      </c>
      <c r="E64" s="68" t="s">
        <v>5</v>
      </c>
      <c r="F64" s="69">
        <v>93</v>
      </c>
      <c r="G64" s="69">
        <v>495</v>
      </c>
      <c r="H64" s="62"/>
      <c r="I64" s="63"/>
      <c r="J64" s="64" t="s">
        <v>269</v>
      </c>
      <c r="K64" s="285">
        <v>187</v>
      </c>
      <c r="L64" s="285">
        <v>1558</v>
      </c>
      <c r="M64" s="285">
        <v>176</v>
      </c>
      <c r="N64" s="285">
        <v>1715</v>
      </c>
    </row>
    <row r="65" spans="1:14" s="70" customFormat="1" ht="16.149999999999999" customHeight="1" x14ac:dyDescent="0.15">
      <c r="A65" s="58"/>
      <c r="B65" s="59"/>
      <c r="C65" s="66" t="s">
        <v>86</v>
      </c>
      <c r="D65" s="67" t="s">
        <v>5</v>
      </c>
      <c r="E65" s="68" t="s">
        <v>5</v>
      </c>
      <c r="F65" s="69">
        <v>109</v>
      </c>
      <c r="G65" s="69">
        <v>402</v>
      </c>
      <c r="H65" s="62"/>
      <c r="I65" s="63"/>
      <c r="J65" s="64" t="s">
        <v>270</v>
      </c>
      <c r="K65" s="285">
        <v>115</v>
      </c>
      <c r="L65" s="285">
        <v>486</v>
      </c>
      <c r="M65" s="285">
        <v>108</v>
      </c>
      <c r="N65" s="285">
        <v>508</v>
      </c>
    </row>
    <row r="66" spans="1:14" s="70" customFormat="1" ht="16.149999999999999" customHeight="1" x14ac:dyDescent="0.15">
      <c r="A66" s="58"/>
      <c r="B66" s="59"/>
      <c r="C66" s="66" t="s">
        <v>85</v>
      </c>
      <c r="D66" s="67" t="s">
        <v>5</v>
      </c>
      <c r="E66" s="68" t="s">
        <v>5</v>
      </c>
      <c r="F66" s="69">
        <v>337</v>
      </c>
      <c r="G66" s="69">
        <v>1696</v>
      </c>
      <c r="H66" s="62"/>
      <c r="I66" s="63"/>
      <c r="J66" s="64" t="s">
        <v>271</v>
      </c>
      <c r="K66" s="285">
        <v>267</v>
      </c>
      <c r="L66" s="285">
        <v>1510</v>
      </c>
      <c r="M66" s="285">
        <v>231</v>
      </c>
      <c r="N66" s="285">
        <v>1408</v>
      </c>
    </row>
    <row r="67" spans="1:14" s="70" customFormat="1" ht="16.149999999999999" customHeight="1" x14ac:dyDescent="0.15">
      <c r="A67" s="58"/>
      <c r="B67" s="59"/>
      <c r="C67" s="66" t="s">
        <v>84</v>
      </c>
      <c r="D67" s="67" t="s">
        <v>5</v>
      </c>
      <c r="E67" s="68" t="s">
        <v>5</v>
      </c>
      <c r="F67" s="69">
        <v>352</v>
      </c>
      <c r="G67" s="69">
        <v>1342</v>
      </c>
      <c r="H67" s="62"/>
      <c r="I67" s="63"/>
      <c r="J67" s="64" t="s">
        <v>272</v>
      </c>
      <c r="K67" s="285">
        <v>10</v>
      </c>
      <c r="L67" s="285">
        <v>29</v>
      </c>
      <c r="M67" s="285">
        <v>12</v>
      </c>
      <c r="N67" s="285">
        <v>26</v>
      </c>
    </row>
    <row r="68" spans="1:14" s="124" customFormat="1" ht="16.149999999999999" customHeight="1" x14ac:dyDescent="0.15">
      <c r="A68" s="117"/>
      <c r="B68" s="118"/>
      <c r="C68" s="120" t="s">
        <v>83</v>
      </c>
      <c r="D68" s="121" t="s">
        <v>5</v>
      </c>
      <c r="E68" s="122" t="s">
        <v>5</v>
      </c>
      <c r="F68" s="123">
        <v>204</v>
      </c>
      <c r="G68" s="123">
        <v>733</v>
      </c>
      <c r="H68" s="56"/>
      <c r="I68" s="63" t="s">
        <v>194</v>
      </c>
      <c r="J68" s="64" t="s">
        <v>273</v>
      </c>
      <c r="K68" s="172">
        <v>40</v>
      </c>
      <c r="L68" s="172">
        <v>376</v>
      </c>
      <c r="M68" s="172">
        <v>38</v>
      </c>
      <c r="N68" s="172">
        <v>324</v>
      </c>
    </row>
    <row r="69" spans="1:14" s="65" customFormat="1" ht="16.149999999999999" customHeight="1" x14ac:dyDescent="0.15">
      <c r="A69" s="58"/>
      <c r="B69" s="59" t="s">
        <v>194</v>
      </c>
      <c r="C69" s="66" t="s">
        <v>82</v>
      </c>
      <c r="D69" s="60">
        <v>67</v>
      </c>
      <c r="E69" s="61">
        <v>658</v>
      </c>
      <c r="F69" s="62">
        <v>60</v>
      </c>
      <c r="G69" s="62">
        <v>565</v>
      </c>
      <c r="H69" s="62"/>
      <c r="I69" s="63"/>
      <c r="J69" s="64" t="s">
        <v>274</v>
      </c>
      <c r="K69" s="285">
        <v>11</v>
      </c>
      <c r="L69" s="285">
        <v>144</v>
      </c>
      <c r="M69" s="285">
        <v>10</v>
      </c>
      <c r="N69" s="285">
        <v>87</v>
      </c>
    </row>
    <row r="70" spans="1:14" s="70" customFormat="1" ht="16.149999999999999" customHeight="1" x14ac:dyDescent="0.15">
      <c r="A70" s="58"/>
      <c r="B70" s="59"/>
      <c r="C70" s="66" t="s">
        <v>81</v>
      </c>
      <c r="D70" s="67" t="s">
        <v>5</v>
      </c>
      <c r="E70" s="68" t="s">
        <v>5</v>
      </c>
      <c r="F70" s="69">
        <v>16</v>
      </c>
      <c r="G70" s="69">
        <v>231</v>
      </c>
      <c r="H70" s="62"/>
      <c r="I70" s="63"/>
      <c r="J70" s="64" t="s">
        <v>275</v>
      </c>
      <c r="K70" s="285">
        <v>6</v>
      </c>
      <c r="L70" s="285">
        <v>58</v>
      </c>
      <c r="M70" s="285">
        <v>5</v>
      </c>
      <c r="N70" s="285">
        <v>36</v>
      </c>
    </row>
    <row r="71" spans="1:14" s="30" customFormat="1" ht="16.149999999999999" customHeight="1" x14ac:dyDescent="0.15">
      <c r="A71" s="58"/>
      <c r="B71" s="59"/>
      <c r="C71" s="66" t="s">
        <v>80</v>
      </c>
      <c r="D71" s="67" t="s">
        <v>5</v>
      </c>
      <c r="E71" s="68" t="s">
        <v>5</v>
      </c>
      <c r="F71" s="69">
        <v>13</v>
      </c>
      <c r="G71" s="69">
        <v>141</v>
      </c>
      <c r="H71" s="62"/>
      <c r="I71" s="63"/>
      <c r="J71" s="64" t="s">
        <v>276</v>
      </c>
      <c r="K71" s="286">
        <v>0</v>
      </c>
      <c r="L71" s="286">
        <v>0</v>
      </c>
      <c r="M71" s="286" t="s">
        <v>236</v>
      </c>
      <c r="N71" s="286" t="s">
        <v>236</v>
      </c>
    </row>
    <row r="72" spans="1:14" s="70" customFormat="1" ht="16.149999999999999" customHeight="1" x14ac:dyDescent="0.15">
      <c r="A72" s="58"/>
      <c r="B72" s="59"/>
      <c r="C72" s="66" t="s">
        <v>79</v>
      </c>
      <c r="D72" s="67" t="s">
        <v>5</v>
      </c>
      <c r="E72" s="68" t="s">
        <v>5</v>
      </c>
      <c r="F72" s="69">
        <v>2</v>
      </c>
      <c r="G72" s="69" t="s">
        <v>7</v>
      </c>
      <c r="H72" s="62"/>
      <c r="I72" s="63"/>
      <c r="J72" s="64" t="s">
        <v>277</v>
      </c>
      <c r="K72" s="285">
        <v>1</v>
      </c>
      <c r="L72" s="285">
        <v>16</v>
      </c>
      <c r="M72" s="285">
        <v>1</v>
      </c>
      <c r="N72" s="285">
        <v>13</v>
      </c>
    </row>
    <row r="73" spans="1:14" s="70" customFormat="1" ht="16.149999999999999" customHeight="1" x14ac:dyDescent="0.15">
      <c r="A73" s="58"/>
      <c r="B73" s="58"/>
      <c r="C73" s="66" t="s">
        <v>195</v>
      </c>
      <c r="D73" s="67" t="s">
        <v>5</v>
      </c>
      <c r="E73" s="68" t="s">
        <v>5</v>
      </c>
      <c r="F73" s="69">
        <v>1</v>
      </c>
      <c r="G73" s="69" t="s">
        <v>7</v>
      </c>
      <c r="H73" s="71"/>
      <c r="I73" s="63"/>
      <c r="J73" s="64" t="s">
        <v>278</v>
      </c>
      <c r="K73" s="285">
        <v>1</v>
      </c>
      <c r="L73" s="286">
        <v>0</v>
      </c>
      <c r="M73" s="285">
        <v>1</v>
      </c>
      <c r="N73" s="286" t="s">
        <v>236</v>
      </c>
    </row>
    <row r="74" spans="1:14" s="70" customFormat="1" ht="16.149999999999999" customHeight="1" x14ac:dyDescent="0.15">
      <c r="A74" s="58"/>
      <c r="B74" s="59"/>
      <c r="C74" s="66" t="s">
        <v>78</v>
      </c>
      <c r="D74" s="67" t="s">
        <v>5</v>
      </c>
      <c r="E74" s="68" t="s">
        <v>5</v>
      </c>
      <c r="F74" s="69">
        <v>4</v>
      </c>
      <c r="G74" s="69">
        <v>21</v>
      </c>
      <c r="H74" s="71"/>
      <c r="I74" s="63"/>
      <c r="J74" s="64" t="s">
        <v>279</v>
      </c>
      <c r="K74" s="285">
        <v>21</v>
      </c>
      <c r="L74" s="285">
        <v>158</v>
      </c>
      <c r="M74" s="285">
        <v>21</v>
      </c>
      <c r="N74" s="285">
        <v>188</v>
      </c>
    </row>
    <row r="75" spans="1:14" s="124" customFormat="1" ht="16.149999999999999" customHeight="1" x14ac:dyDescent="0.15">
      <c r="A75" s="117"/>
      <c r="B75" s="118"/>
      <c r="C75" s="120" t="s">
        <v>77</v>
      </c>
      <c r="D75" s="121" t="s">
        <v>5</v>
      </c>
      <c r="E75" s="122" t="s">
        <v>5</v>
      </c>
      <c r="F75" s="123">
        <v>24</v>
      </c>
      <c r="G75" s="123">
        <v>166</v>
      </c>
      <c r="H75" s="56"/>
      <c r="I75" s="63" t="s">
        <v>193</v>
      </c>
      <c r="J75" s="64" t="s">
        <v>281</v>
      </c>
      <c r="K75" s="172">
        <v>132</v>
      </c>
      <c r="L75" s="172">
        <v>375</v>
      </c>
      <c r="M75" s="172">
        <v>128</v>
      </c>
      <c r="N75" s="172">
        <v>338</v>
      </c>
    </row>
    <row r="76" spans="1:14" s="65" customFormat="1" ht="16.149999999999999" customHeight="1" x14ac:dyDescent="0.15">
      <c r="A76" s="58"/>
      <c r="B76" s="59" t="s">
        <v>193</v>
      </c>
      <c r="C76" s="66" t="s">
        <v>30</v>
      </c>
      <c r="D76" s="60">
        <v>175</v>
      </c>
      <c r="E76" s="61">
        <v>273</v>
      </c>
      <c r="F76" s="62">
        <v>165</v>
      </c>
      <c r="G76" s="62">
        <v>287</v>
      </c>
      <c r="H76" s="62"/>
      <c r="I76" s="63"/>
      <c r="J76" s="64" t="s">
        <v>76</v>
      </c>
      <c r="K76" s="285">
        <v>18</v>
      </c>
      <c r="L76" s="285">
        <v>37</v>
      </c>
      <c r="M76" s="285">
        <v>20</v>
      </c>
      <c r="N76" s="285">
        <v>40</v>
      </c>
    </row>
    <row r="77" spans="1:14" s="30" customFormat="1" ht="16.149999999999999" customHeight="1" x14ac:dyDescent="0.15">
      <c r="A77" s="58"/>
      <c r="B77" s="59"/>
      <c r="C77" s="66" t="s">
        <v>75</v>
      </c>
      <c r="D77" s="67" t="s">
        <v>5</v>
      </c>
      <c r="E77" s="68" t="s">
        <v>5</v>
      </c>
      <c r="F77" s="69">
        <v>21</v>
      </c>
      <c r="G77" s="69">
        <v>44</v>
      </c>
      <c r="H77" s="62"/>
      <c r="I77" s="63"/>
      <c r="J77" s="64" t="s">
        <v>74</v>
      </c>
      <c r="K77" s="285">
        <v>100</v>
      </c>
      <c r="L77" s="285">
        <v>289</v>
      </c>
      <c r="M77" s="285">
        <v>89</v>
      </c>
      <c r="N77" s="285">
        <v>217</v>
      </c>
    </row>
    <row r="78" spans="1:14" s="30" customFormat="1" ht="16.149999999999999" customHeight="1" x14ac:dyDescent="0.15">
      <c r="A78" s="58"/>
      <c r="B78" s="59"/>
      <c r="C78" s="66" t="s">
        <v>73</v>
      </c>
      <c r="D78" s="67" t="s">
        <v>5</v>
      </c>
      <c r="E78" s="68" t="s">
        <v>5</v>
      </c>
      <c r="F78" s="69">
        <v>144</v>
      </c>
      <c r="G78" s="69">
        <v>243</v>
      </c>
      <c r="H78" s="62"/>
      <c r="I78" s="63"/>
      <c r="J78" s="64" t="s">
        <v>280</v>
      </c>
      <c r="K78" s="285">
        <v>14</v>
      </c>
      <c r="L78" s="285">
        <v>49</v>
      </c>
      <c r="M78" s="285">
        <v>19</v>
      </c>
      <c r="N78" s="285">
        <v>81</v>
      </c>
    </row>
    <row r="79" spans="1:14" s="126" customFormat="1" ht="16.149999999999999" customHeight="1" x14ac:dyDescent="0.15">
      <c r="A79" s="117"/>
      <c r="B79" s="118"/>
      <c r="C79" s="120"/>
      <c r="D79" s="121"/>
      <c r="E79" s="122"/>
      <c r="F79" s="123"/>
      <c r="G79" s="123"/>
      <c r="H79" s="56"/>
      <c r="I79" s="63" t="s">
        <v>196</v>
      </c>
      <c r="J79" s="64" t="s">
        <v>282</v>
      </c>
      <c r="K79" s="172">
        <v>64</v>
      </c>
      <c r="L79" s="172">
        <v>177</v>
      </c>
      <c r="M79" s="172">
        <v>71</v>
      </c>
      <c r="N79" s="172">
        <v>233</v>
      </c>
    </row>
    <row r="80" spans="1:14" s="30" customFormat="1" ht="16.149999999999999" customHeight="1" x14ac:dyDescent="0.15">
      <c r="A80" s="58"/>
      <c r="B80" s="59"/>
      <c r="C80" s="66"/>
      <c r="D80" s="67"/>
      <c r="E80" s="68"/>
      <c r="F80" s="69"/>
      <c r="G80" s="69"/>
      <c r="H80" s="62"/>
      <c r="I80" s="63"/>
      <c r="J80" s="64" t="s">
        <v>283</v>
      </c>
      <c r="K80" s="285">
        <v>1</v>
      </c>
      <c r="L80" s="285">
        <v>1</v>
      </c>
      <c r="M80" s="285">
        <v>1</v>
      </c>
      <c r="N80" s="285">
        <v>1</v>
      </c>
    </row>
    <row r="81" spans="1:17" s="30" customFormat="1" ht="16.149999999999999" customHeight="1" x14ac:dyDescent="0.15">
      <c r="A81" s="58"/>
      <c r="B81" s="59"/>
      <c r="C81" s="66"/>
      <c r="D81" s="67"/>
      <c r="E81" s="68"/>
      <c r="F81" s="69"/>
      <c r="G81" s="69"/>
      <c r="H81" s="62"/>
      <c r="I81" s="63"/>
      <c r="J81" s="64" t="s">
        <v>284</v>
      </c>
      <c r="K81" s="285">
        <v>34</v>
      </c>
      <c r="L81" s="285">
        <v>95</v>
      </c>
      <c r="M81" s="285">
        <v>37</v>
      </c>
      <c r="N81" s="285">
        <v>101</v>
      </c>
    </row>
    <row r="82" spans="1:17" s="30" customFormat="1" ht="16.149999999999999" customHeight="1" x14ac:dyDescent="0.15">
      <c r="A82" s="58"/>
      <c r="B82" s="59"/>
      <c r="C82" s="66"/>
      <c r="D82" s="67"/>
      <c r="E82" s="68"/>
      <c r="F82" s="69"/>
      <c r="G82" s="69"/>
      <c r="H82" s="62"/>
      <c r="I82" s="63"/>
      <c r="J82" s="64" t="s">
        <v>285</v>
      </c>
      <c r="K82" s="286">
        <v>0</v>
      </c>
      <c r="L82" s="286">
        <v>0</v>
      </c>
      <c r="M82" s="286" t="s">
        <v>236</v>
      </c>
      <c r="N82" s="286" t="s">
        <v>236</v>
      </c>
    </row>
    <row r="83" spans="1:17" s="30" customFormat="1" ht="16.149999999999999" customHeight="1" x14ac:dyDescent="0.15">
      <c r="A83" s="58"/>
      <c r="B83" s="59"/>
      <c r="C83" s="66"/>
      <c r="D83" s="67"/>
      <c r="E83" s="68"/>
      <c r="F83" s="69"/>
      <c r="G83" s="69"/>
      <c r="H83" s="62"/>
      <c r="I83" s="63"/>
      <c r="J83" s="64" t="s">
        <v>286</v>
      </c>
      <c r="K83" s="285">
        <v>29</v>
      </c>
      <c r="L83" s="285">
        <v>81</v>
      </c>
      <c r="M83" s="285">
        <v>33</v>
      </c>
      <c r="N83" s="285">
        <v>131</v>
      </c>
    </row>
    <row r="84" spans="1:17" s="124" customFormat="1" ht="16.149999999999999" customHeight="1" x14ac:dyDescent="0.15">
      <c r="A84" s="117"/>
      <c r="B84" s="118" t="s">
        <v>196</v>
      </c>
      <c r="C84" s="120" t="s">
        <v>37</v>
      </c>
      <c r="D84" s="54">
        <v>1221</v>
      </c>
      <c r="E84" s="55">
        <v>11541</v>
      </c>
      <c r="F84" s="56">
        <v>1231</v>
      </c>
      <c r="G84" s="56">
        <v>12875</v>
      </c>
      <c r="H84" s="56"/>
      <c r="I84" s="59" t="s">
        <v>197</v>
      </c>
      <c r="J84" s="64" t="s">
        <v>320</v>
      </c>
      <c r="K84" s="172">
        <v>504</v>
      </c>
      <c r="L84" s="172">
        <v>4452</v>
      </c>
      <c r="M84" s="172">
        <v>459</v>
      </c>
      <c r="N84" s="172">
        <v>3863</v>
      </c>
    </row>
    <row r="85" spans="1:17" s="65" customFormat="1" ht="16.149999999999999" customHeight="1" x14ac:dyDescent="0.15">
      <c r="A85" s="58"/>
      <c r="B85" s="59"/>
      <c r="C85" s="66" t="s">
        <v>72</v>
      </c>
      <c r="D85" s="67" t="s">
        <v>5</v>
      </c>
      <c r="E85" s="68" t="s">
        <v>5</v>
      </c>
      <c r="F85" s="69">
        <v>348</v>
      </c>
      <c r="G85" s="69">
        <v>924</v>
      </c>
      <c r="H85" s="62"/>
      <c r="I85" s="59"/>
      <c r="J85" s="64" t="s">
        <v>287</v>
      </c>
      <c r="K85" s="285">
        <v>74</v>
      </c>
      <c r="L85" s="285">
        <v>2532</v>
      </c>
      <c r="M85" s="285">
        <v>68</v>
      </c>
      <c r="N85" s="285">
        <v>2180</v>
      </c>
    </row>
    <row r="86" spans="1:17" s="70" customFormat="1" ht="16.149999999999999" customHeight="1" x14ac:dyDescent="0.15">
      <c r="A86" s="58"/>
      <c r="B86" s="59"/>
      <c r="C86" s="66" t="s">
        <v>71</v>
      </c>
      <c r="D86" s="67" t="s">
        <v>5</v>
      </c>
      <c r="E86" s="68" t="s">
        <v>5</v>
      </c>
      <c r="F86" s="69">
        <v>10</v>
      </c>
      <c r="G86" s="69">
        <v>12</v>
      </c>
      <c r="H86" s="62"/>
      <c r="I86" s="63"/>
      <c r="J86" s="64" t="s">
        <v>288</v>
      </c>
      <c r="K86" s="285">
        <v>399</v>
      </c>
      <c r="L86" s="285">
        <v>1733</v>
      </c>
      <c r="M86" s="285">
        <v>332</v>
      </c>
      <c r="N86" s="285">
        <v>1402</v>
      </c>
    </row>
    <row r="87" spans="1:17" s="70" customFormat="1" ht="16.149999999999999" customHeight="1" x14ac:dyDescent="0.15">
      <c r="A87" s="58"/>
      <c r="B87" s="59"/>
      <c r="C87" s="66" t="s">
        <v>70</v>
      </c>
      <c r="D87" s="67" t="s">
        <v>5</v>
      </c>
      <c r="E87" s="68" t="s">
        <v>5</v>
      </c>
      <c r="F87" s="69">
        <v>37</v>
      </c>
      <c r="G87" s="69">
        <v>426</v>
      </c>
      <c r="H87" s="62"/>
      <c r="I87" s="63"/>
      <c r="J87" s="64" t="s">
        <v>289</v>
      </c>
      <c r="K87" s="285">
        <v>31</v>
      </c>
      <c r="L87" s="285">
        <v>187</v>
      </c>
      <c r="M87" s="285">
        <v>59</v>
      </c>
      <c r="N87" s="285">
        <v>281</v>
      </c>
    </row>
    <row r="88" spans="1:17" s="124" customFormat="1" ht="16.149999999999999" customHeight="1" x14ac:dyDescent="0.15">
      <c r="A88" s="117"/>
      <c r="B88" s="118"/>
      <c r="C88" s="120"/>
      <c r="D88" s="121"/>
      <c r="E88" s="122"/>
      <c r="F88" s="123"/>
      <c r="G88" s="123"/>
      <c r="H88" s="56"/>
      <c r="I88" s="63" t="s">
        <v>198</v>
      </c>
      <c r="J88" s="64" t="s">
        <v>290</v>
      </c>
      <c r="K88" s="172">
        <v>327</v>
      </c>
      <c r="L88" s="172">
        <v>1480</v>
      </c>
      <c r="M88" s="172">
        <v>298</v>
      </c>
      <c r="N88" s="172">
        <v>1449</v>
      </c>
    </row>
    <row r="89" spans="1:17" s="70" customFormat="1" ht="16.149999999999999" customHeight="1" x14ac:dyDescent="0.15">
      <c r="A89" s="58"/>
      <c r="B89" s="59"/>
      <c r="C89" s="66"/>
      <c r="D89" s="67"/>
      <c r="E89" s="68"/>
      <c r="F89" s="69"/>
      <c r="G89" s="69"/>
      <c r="H89" s="62"/>
      <c r="I89" s="63"/>
      <c r="J89" s="64" t="s">
        <v>294</v>
      </c>
      <c r="K89" s="285">
        <v>256</v>
      </c>
      <c r="L89" s="285">
        <v>734</v>
      </c>
      <c r="M89" s="285">
        <v>228</v>
      </c>
      <c r="N89" s="285">
        <v>731</v>
      </c>
    </row>
    <row r="90" spans="1:17" s="70" customFormat="1" ht="16.149999999999999" customHeight="1" x14ac:dyDescent="0.15">
      <c r="A90" s="58"/>
      <c r="B90" s="59"/>
      <c r="C90" s="66"/>
      <c r="D90" s="67"/>
      <c r="E90" s="68"/>
      <c r="F90" s="69"/>
      <c r="G90" s="69"/>
      <c r="H90" s="62"/>
      <c r="I90" s="63"/>
      <c r="J90" s="64" t="s">
        <v>295</v>
      </c>
      <c r="K90" s="285">
        <v>32</v>
      </c>
      <c r="L90" s="285">
        <v>219</v>
      </c>
      <c r="M90" s="285">
        <v>32</v>
      </c>
      <c r="N90" s="285">
        <v>211</v>
      </c>
    </row>
    <row r="91" spans="1:17" s="70" customFormat="1" ht="16.149999999999999" customHeight="1" x14ac:dyDescent="0.15">
      <c r="A91" s="58"/>
      <c r="B91" s="59"/>
      <c r="C91" s="66" t="s">
        <v>69</v>
      </c>
      <c r="D91" s="67" t="s">
        <v>5</v>
      </c>
      <c r="E91" s="68" t="s">
        <v>5</v>
      </c>
      <c r="F91" s="69">
        <v>120</v>
      </c>
      <c r="G91" s="69">
        <v>4332</v>
      </c>
      <c r="H91" s="62"/>
      <c r="I91" s="63"/>
      <c r="J91" s="64" t="s">
        <v>296</v>
      </c>
      <c r="K91" s="285">
        <v>39</v>
      </c>
      <c r="L91" s="285">
        <v>527</v>
      </c>
      <c r="M91" s="285">
        <v>38</v>
      </c>
      <c r="N91" s="285">
        <v>507</v>
      </c>
    </row>
    <row r="92" spans="1:17" s="124" customFormat="1" ht="16.149999999999999" customHeight="1" x14ac:dyDescent="0.15">
      <c r="A92" s="117"/>
      <c r="B92" s="118"/>
      <c r="C92" s="120" t="s">
        <v>68</v>
      </c>
      <c r="D92" s="121" t="s">
        <v>5</v>
      </c>
      <c r="E92" s="122" t="s">
        <v>5</v>
      </c>
      <c r="F92" s="123">
        <v>54</v>
      </c>
      <c r="G92" s="123">
        <v>626</v>
      </c>
      <c r="H92" s="56"/>
      <c r="I92" s="63" t="s">
        <v>291</v>
      </c>
      <c r="J92" s="64" t="s">
        <v>200</v>
      </c>
      <c r="K92" s="285">
        <v>65</v>
      </c>
      <c r="L92" s="285">
        <v>186</v>
      </c>
      <c r="M92" s="285">
        <v>61</v>
      </c>
      <c r="N92" s="285">
        <v>243</v>
      </c>
    </row>
    <row r="93" spans="1:17" s="70" customFormat="1" ht="16.149999999999999" customHeight="1" x14ac:dyDescent="0.15">
      <c r="A93" s="58"/>
      <c r="B93" s="59"/>
      <c r="C93" s="66" t="s">
        <v>67</v>
      </c>
      <c r="D93" s="67" t="s">
        <v>5</v>
      </c>
      <c r="E93" s="68" t="s">
        <v>5</v>
      </c>
      <c r="F93" s="69">
        <v>29</v>
      </c>
      <c r="G93" s="69">
        <v>126</v>
      </c>
      <c r="H93" s="62"/>
      <c r="I93" s="63"/>
      <c r="J93" s="64" t="s">
        <v>297</v>
      </c>
      <c r="K93" s="285">
        <v>1</v>
      </c>
      <c r="L93" s="285">
        <v>14</v>
      </c>
      <c r="M93" s="285">
        <v>5</v>
      </c>
      <c r="N93" s="285">
        <v>102</v>
      </c>
    </row>
    <row r="94" spans="1:17" s="70" customFormat="1" ht="16.149999999999999" customHeight="1" x14ac:dyDescent="0.15">
      <c r="A94" s="58"/>
      <c r="B94" s="59"/>
      <c r="C94" s="66" t="s">
        <v>66</v>
      </c>
      <c r="D94" s="67" t="s">
        <v>5</v>
      </c>
      <c r="E94" s="68" t="s">
        <v>5</v>
      </c>
      <c r="F94" s="69">
        <v>24</v>
      </c>
      <c r="G94" s="69">
        <v>61</v>
      </c>
      <c r="H94" s="62"/>
      <c r="I94" s="63"/>
      <c r="J94" s="64" t="s">
        <v>298</v>
      </c>
      <c r="K94" s="285">
        <v>64</v>
      </c>
      <c r="L94" s="285">
        <v>172</v>
      </c>
      <c r="M94" s="285">
        <v>56</v>
      </c>
      <c r="N94" s="285">
        <v>141</v>
      </c>
      <c r="P94" s="79"/>
      <c r="Q94" s="80"/>
    </row>
    <row r="95" spans="1:17" s="124" customFormat="1" ht="16.149999999999999" customHeight="1" x14ac:dyDescent="0.15">
      <c r="A95" s="117"/>
      <c r="B95" s="118"/>
      <c r="C95" s="120" t="s">
        <v>65</v>
      </c>
      <c r="D95" s="121" t="s">
        <v>5</v>
      </c>
      <c r="E95" s="122" t="s">
        <v>5</v>
      </c>
      <c r="F95" s="123">
        <v>21</v>
      </c>
      <c r="G95" s="123">
        <v>123</v>
      </c>
      <c r="H95" s="56"/>
      <c r="I95" s="63" t="s">
        <v>292</v>
      </c>
      <c r="J95" s="64" t="s">
        <v>293</v>
      </c>
      <c r="K95" s="172">
        <v>247</v>
      </c>
      <c r="L95" s="172">
        <v>3698</v>
      </c>
      <c r="M95" s="172">
        <v>251</v>
      </c>
      <c r="N95" s="172">
        <v>3725</v>
      </c>
    </row>
    <row r="96" spans="1:17" s="70" customFormat="1" ht="16.149999999999999" customHeight="1" x14ac:dyDescent="0.15">
      <c r="A96" s="58"/>
      <c r="B96" s="59"/>
      <c r="C96" s="66" t="s">
        <v>64</v>
      </c>
      <c r="D96" s="67" t="s">
        <v>5</v>
      </c>
      <c r="E96" s="68" t="s">
        <v>5</v>
      </c>
      <c r="F96" s="69">
        <v>1</v>
      </c>
      <c r="G96" s="69" t="s">
        <v>7</v>
      </c>
      <c r="H96" s="62"/>
      <c r="I96" s="63"/>
      <c r="J96" s="64" t="s">
        <v>299</v>
      </c>
      <c r="K96" s="285">
        <v>127</v>
      </c>
      <c r="L96" s="285">
        <v>1459</v>
      </c>
      <c r="M96" s="285">
        <v>120</v>
      </c>
      <c r="N96" s="285">
        <v>1403</v>
      </c>
    </row>
    <row r="97" spans="1:15" s="70" customFormat="1" ht="16.149999999999999" customHeight="1" x14ac:dyDescent="0.15">
      <c r="A97" s="58"/>
      <c r="B97" s="59"/>
      <c r="C97" s="66" t="s">
        <v>63</v>
      </c>
      <c r="D97" s="67" t="s">
        <v>5</v>
      </c>
      <c r="E97" s="68" t="s">
        <v>5</v>
      </c>
      <c r="F97" s="69">
        <v>2</v>
      </c>
      <c r="G97" s="69" t="s">
        <v>7</v>
      </c>
      <c r="H97" s="62"/>
      <c r="I97" s="63"/>
      <c r="J97" s="64" t="s">
        <v>300</v>
      </c>
      <c r="K97" s="286">
        <v>0</v>
      </c>
      <c r="L97" s="286">
        <v>0</v>
      </c>
      <c r="M97" s="286" t="s">
        <v>236</v>
      </c>
      <c r="N97" s="286" t="s">
        <v>236</v>
      </c>
    </row>
    <row r="98" spans="1:15" s="70" customFormat="1" ht="16.149999999999999" customHeight="1" x14ac:dyDescent="0.15">
      <c r="A98" s="58"/>
      <c r="B98" s="59"/>
      <c r="C98" s="66" t="s">
        <v>62</v>
      </c>
      <c r="D98" s="67" t="s">
        <v>5</v>
      </c>
      <c r="E98" s="68" t="s">
        <v>5</v>
      </c>
      <c r="F98" s="69">
        <v>7</v>
      </c>
      <c r="G98" s="69">
        <v>19</v>
      </c>
      <c r="H98" s="62"/>
      <c r="I98" s="63"/>
      <c r="J98" s="64" t="s">
        <v>301</v>
      </c>
      <c r="K98" s="285">
        <v>120</v>
      </c>
      <c r="L98" s="285">
        <v>2239</v>
      </c>
      <c r="M98" s="285">
        <v>131</v>
      </c>
      <c r="N98" s="285">
        <v>2322</v>
      </c>
    </row>
    <row r="99" spans="1:15" s="124" customFormat="1" ht="16.149999999999999" customHeight="1" x14ac:dyDescent="0.15">
      <c r="A99" s="117"/>
      <c r="B99" s="118"/>
      <c r="C99" s="120" t="s">
        <v>61</v>
      </c>
      <c r="D99" s="121" t="s">
        <v>5</v>
      </c>
      <c r="E99" s="122" t="s">
        <v>5</v>
      </c>
      <c r="F99" s="123">
        <v>1</v>
      </c>
      <c r="G99" s="123" t="s">
        <v>7</v>
      </c>
      <c r="H99" s="56"/>
      <c r="I99" s="63" t="s">
        <v>302</v>
      </c>
      <c r="J99" s="64" t="s">
        <v>303</v>
      </c>
      <c r="K99" s="172">
        <v>26</v>
      </c>
      <c r="L99" s="172">
        <v>557</v>
      </c>
      <c r="M99" s="172">
        <v>24</v>
      </c>
      <c r="N99" s="172">
        <v>336</v>
      </c>
      <c r="O99" s="70"/>
    </row>
    <row r="100" spans="1:15" s="70" customFormat="1" ht="16.149999999999999" customHeight="1" x14ac:dyDescent="0.15">
      <c r="A100" s="58"/>
      <c r="B100" s="59"/>
      <c r="C100" s="66" t="s">
        <v>60</v>
      </c>
      <c r="D100" s="67" t="s">
        <v>5</v>
      </c>
      <c r="E100" s="68" t="s">
        <v>5</v>
      </c>
      <c r="F100" s="69">
        <v>115</v>
      </c>
      <c r="G100" s="69">
        <v>327</v>
      </c>
      <c r="H100" s="62"/>
      <c r="I100" s="63"/>
      <c r="J100" s="64" t="s">
        <v>306</v>
      </c>
      <c r="K100" s="285">
        <v>17</v>
      </c>
      <c r="L100" s="285">
        <v>203</v>
      </c>
      <c r="M100" s="285">
        <v>17</v>
      </c>
      <c r="N100" s="285">
        <v>200</v>
      </c>
    </row>
    <row r="101" spans="1:15" s="70" customFormat="1" ht="16.149999999999999" customHeight="1" x14ac:dyDescent="0.15">
      <c r="A101" s="58"/>
      <c r="B101" s="59"/>
      <c r="C101" s="66" t="s">
        <v>59</v>
      </c>
      <c r="D101" s="67" t="s">
        <v>5</v>
      </c>
      <c r="E101" s="68" t="s">
        <v>5</v>
      </c>
      <c r="F101" s="69">
        <v>42</v>
      </c>
      <c r="G101" s="69">
        <v>534</v>
      </c>
      <c r="H101" s="62"/>
      <c r="I101" s="63"/>
      <c r="J101" s="64" t="s">
        <v>307</v>
      </c>
      <c r="K101" s="286">
        <v>9</v>
      </c>
      <c r="L101" s="286">
        <v>354</v>
      </c>
      <c r="M101" s="286">
        <v>7</v>
      </c>
      <c r="N101" s="286">
        <v>136</v>
      </c>
    </row>
    <row r="102" spans="1:15" s="124" customFormat="1" ht="16.149999999999999" customHeight="1" x14ac:dyDescent="0.15">
      <c r="A102" s="117"/>
      <c r="B102" s="118"/>
      <c r="C102" s="120" t="s">
        <v>58</v>
      </c>
      <c r="D102" s="121" t="s">
        <v>5</v>
      </c>
      <c r="E102" s="122" t="s">
        <v>5</v>
      </c>
      <c r="F102" s="123">
        <v>28</v>
      </c>
      <c r="G102" s="123">
        <v>448</v>
      </c>
      <c r="H102" s="56"/>
      <c r="I102" s="63" t="s">
        <v>304</v>
      </c>
      <c r="J102" s="64" t="s">
        <v>305</v>
      </c>
      <c r="K102" s="172">
        <v>204</v>
      </c>
      <c r="L102" s="172">
        <v>1241</v>
      </c>
      <c r="M102" s="172">
        <v>213</v>
      </c>
      <c r="N102" s="172">
        <v>1488</v>
      </c>
    </row>
    <row r="103" spans="1:15" s="70" customFormat="1" ht="16.149999999999999" customHeight="1" x14ac:dyDescent="0.15">
      <c r="A103" s="58"/>
      <c r="B103" s="59"/>
      <c r="C103" s="66" t="s">
        <v>57</v>
      </c>
      <c r="D103" s="67" t="s">
        <v>5</v>
      </c>
      <c r="E103" s="68" t="s">
        <v>5</v>
      </c>
      <c r="F103" s="69">
        <v>8</v>
      </c>
      <c r="G103" s="69">
        <v>87</v>
      </c>
      <c r="H103" s="62"/>
      <c r="I103" s="63"/>
      <c r="J103" s="64" t="s">
        <v>308</v>
      </c>
      <c r="K103" s="286">
        <v>15</v>
      </c>
      <c r="L103" s="286">
        <v>132</v>
      </c>
      <c r="M103" s="286">
        <v>20</v>
      </c>
      <c r="N103" s="286">
        <v>174</v>
      </c>
    </row>
    <row r="104" spans="1:15" s="70" customFormat="1" ht="16.149999999999999" customHeight="1" x14ac:dyDescent="0.15">
      <c r="A104" s="58"/>
      <c r="B104" s="59"/>
      <c r="C104" s="66" t="s">
        <v>56</v>
      </c>
      <c r="D104" s="67" t="s">
        <v>5</v>
      </c>
      <c r="E104" s="68" t="s">
        <v>5</v>
      </c>
      <c r="F104" s="69">
        <v>150</v>
      </c>
      <c r="G104" s="69">
        <v>2174</v>
      </c>
      <c r="H104" s="62"/>
      <c r="I104" s="63"/>
      <c r="J104" s="64" t="s">
        <v>309</v>
      </c>
      <c r="K104" s="285">
        <v>32</v>
      </c>
      <c r="L104" s="285">
        <v>139</v>
      </c>
      <c r="M104" s="285">
        <v>27</v>
      </c>
      <c r="N104" s="285">
        <v>109</v>
      </c>
    </row>
    <row r="105" spans="1:15" s="70" customFormat="1" ht="16.149999999999999" customHeight="1" x14ac:dyDescent="0.15">
      <c r="A105" s="58"/>
      <c r="B105" s="59"/>
      <c r="C105" s="66" t="s">
        <v>55</v>
      </c>
      <c r="D105" s="67" t="s">
        <v>5</v>
      </c>
      <c r="E105" s="68" t="s">
        <v>5</v>
      </c>
      <c r="F105" s="69">
        <v>4</v>
      </c>
      <c r="G105" s="69">
        <v>46</v>
      </c>
      <c r="H105" s="62"/>
      <c r="I105" s="63"/>
      <c r="J105" s="64" t="s">
        <v>310</v>
      </c>
      <c r="K105" s="285">
        <v>12</v>
      </c>
      <c r="L105" s="285">
        <v>20</v>
      </c>
      <c r="M105" s="285">
        <v>9</v>
      </c>
      <c r="N105" s="285">
        <v>14</v>
      </c>
    </row>
    <row r="106" spans="1:15" s="70" customFormat="1" ht="16.149999999999999" customHeight="1" x14ac:dyDescent="0.15">
      <c r="A106" s="58"/>
      <c r="B106" s="59"/>
      <c r="C106" s="66" t="s">
        <v>54</v>
      </c>
      <c r="D106" s="67" t="s">
        <v>5</v>
      </c>
      <c r="E106" s="68" t="s">
        <v>5</v>
      </c>
      <c r="F106" s="69">
        <v>66</v>
      </c>
      <c r="G106" s="69">
        <v>1281</v>
      </c>
      <c r="H106" s="62"/>
      <c r="I106" s="63"/>
      <c r="J106" s="64" t="s">
        <v>311</v>
      </c>
      <c r="K106" s="285">
        <v>8</v>
      </c>
      <c r="L106" s="285">
        <v>38</v>
      </c>
      <c r="M106" s="285">
        <v>8</v>
      </c>
      <c r="N106" s="285">
        <v>306</v>
      </c>
    </row>
    <row r="107" spans="1:15" s="70" customFormat="1" ht="16.149999999999999" customHeight="1" x14ac:dyDescent="0.15">
      <c r="A107" s="58"/>
      <c r="B107" s="59"/>
      <c r="C107" s="66" t="s">
        <v>53</v>
      </c>
      <c r="D107" s="67" t="s">
        <v>5</v>
      </c>
      <c r="E107" s="68" t="s">
        <v>5</v>
      </c>
      <c r="F107" s="69">
        <v>55</v>
      </c>
      <c r="G107" s="69">
        <v>972</v>
      </c>
      <c r="H107" s="62"/>
      <c r="I107" s="63"/>
      <c r="J107" s="64" t="s">
        <v>312</v>
      </c>
      <c r="K107" s="285">
        <v>26</v>
      </c>
      <c r="L107" s="285">
        <v>668</v>
      </c>
      <c r="M107" s="285">
        <v>33</v>
      </c>
      <c r="N107" s="285">
        <v>631</v>
      </c>
    </row>
    <row r="108" spans="1:15" s="70" customFormat="1" ht="16.149999999999999" customHeight="1" x14ac:dyDescent="0.15">
      <c r="A108" s="58"/>
      <c r="B108" s="59"/>
      <c r="C108" s="66" t="s">
        <v>52</v>
      </c>
      <c r="D108" s="67" t="s">
        <v>5</v>
      </c>
      <c r="E108" s="68" t="s">
        <v>5</v>
      </c>
      <c r="F108" s="69">
        <v>1</v>
      </c>
      <c r="G108" s="69" t="s">
        <v>7</v>
      </c>
      <c r="H108" s="62"/>
      <c r="I108" s="63"/>
      <c r="J108" s="64" t="s">
        <v>313</v>
      </c>
      <c r="K108" s="285">
        <v>37</v>
      </c>
      <c r="L108" s="285">
        <v>79</v>
      </c>
      <c r="M108" s="285">
        <v>40</v>
      </c>
      <c r="N108" s="285">
        <v>99</v>
      </c>
    </row>
    <row r="109" spans="1:15" s="70" customFormat="1" ht="16.149999999999999" customHeight="1" x14ac:dyDescent="0.15">
      <c r="A109" s="58"/>
      <c r="B109" s="59"/>
      <c r="C109" s="66" t="s">
        <v>51</v>
      </c>
      <c r="D109" s="67" t="s">
        <v>5</v>
      </c>
      <c r="E109" s="68" t="s">
        <v>5</v>
      </c>
      <c r="F109" s="69">
        <v>64</v>
      </c>
      <c r="G109" s="69">
        <v>146</v>
      </c>
      <c r="H109" s="62"/>
      <c r="I109" s="63"/>
      <c r="J109" s="64" t="s">
        <v>314</v>
      </c>
      <c r="K109" s="285">
        <v>72</v>
      </c>
      <c r="L109" s="285">
        <v>164</v>
      </c>
      <c r="M109" s="285">
        <v>72</v>
      </c>
      <c r="N109" s="285">
        <v>144</v>
      </c>
    </row>
    <row r="110" spans="1:15" s="81" customFormat="1" ht="16.149999999999999" customHeight="1" thickBot="1" x14ac:dyDescent="0.2">
      <c r="A110" s="58"/>
      <c r="B110" s="59"/>
      <c r="C110" s="66" t="s">
        <v>50</v>
      </c>
      <c r="D110" s="67" t="s">
        <v>5</v>
      </c>
      <c r="E110" s="68" t="s">
        <v>5</v>
      </c>
      <c r="F110" s="69">
        <v>24</v>
      </c>
      <c r="G110" s="69">
        <v>55</v>
      </c>
      <c r="H110" s="74"/>
      <c r="I110" s="75"/>
      <c r="J110" s="76" t="s">
        <v>315</v>
      </c>
      <c r="K110" s="287">
        <v>2</v>
      </c>
      <c r="L110" s="287">
        <v>1</v>
      </c>
      <c r="M110" s="287">
        <v>4</v>
      </c>
      <c r="N110" s="287">
        <v>11</v>
      </c>
    </row>
    <row r="111" spans="1:15" s="47" customFormat="1" ht="16.149999999999999" customHeight="1" x14ac:dyDescent="0.15">
      <c r="A111" s="234" t="s">
        <v>26</v>
      </c>
      <c r="B111" s="234"/>
      <c r="C111" s="234"/>
      <c r="D111" s="234"/>
      <c r="E111" s="234"/>
      <c r="F111" s="234"/>
      <c r="L111" s="235"/>
      <c r="N111" s="235" t="s">
        <v>419</v>
      </c>
    </row>
    <row r="112" spans="1:15" ht="16.149999999999999" customHeight="1" x14ac:dyDescent="0.15">
      <c r="A112" s="45" t="s">
        <v>176</v>
      </c>
      <c r="H112" s="45"/>
      <c r="L112" s="84"/>
      <c r="N112" s="84"/>
    </row>
    <row r="113" spans="8:8" ht="16.149999999999999" customHeight="1" x14ac:dyDescent="0.15">
      <c r="H113" s="45"/>
    </row>
  </sheetData>
  <mergeCells count="9">
    <mergeCell ref="M3:N3"/>
    <mergeCell ref="A5:C5"/>
    <mergeCell ref="H5:J5"/>
    <mergeCell ref="H1:L1"/>
    <mergeCell ref="A3:C4"/>
    <mergeCell ref="D3:E3"/>
    <mergeCell ref="F3:G3"/>
    <mergeCell ref="H3:J4"/>
    <mergeCell ref="K3:L3"/>
  </mergeCells>
  <phoneticPr fontId="2"/>
  <pageMargins left="0.70866141732283472" right="0.70866141732283472" top="0.55118110236220474" bottom="0.55118110236220474" header="0.31496062992125984" footer="0.31496062992125984"/>
  <pageSetup paperSize="9" scale="85" firstPageNumber="51" fitToHeight="0" orientation="landscape" useFirstPageNumber="1" r:id="rId1"/>
  <rowBreaks count="2" manualBreakCount="2">
    <brk id="39" min="1" max="13" man="1"/>
    <brk id="77" min="1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55FD8-EE59-4EA0-8AA8-595FD48E001D}">
  <dimension ref="A1:AZ80"/>
  <sheetViews>
    <sheetView showGridLines="0" view="pageBreakPreview" zoomScale="80" zoomScaleNormal="78" zoomScaleSheetLayoutView="80" workbookViewId="0">
      <pane ySplit="5" topLeftCell="A67" activePane="bottomLeft" state="frozen"/>
      <selection activeCell="C14" sqref="C14"/>
      <selection pane="bottomLeft" activeCell="A78" sqref="A78"/>
    </sheetView>
  </sheetViews>
  <sheetFormatPr defaultColWidth="9" defaultRowHeight="13.5" x14ac:dyDescent="0.15"/>
  <cols>
    <col min="1" max="1" width="9.125" style="107" customWidth="1"/>
    <col min="2" max="2" width="27.125" style="110" customWidth="1"/>
    <col min="3" max="3" width="9.75" style="107" customWidth="1"/>
    <col min="4" max="4" width="11.875" style="107" customWidth="1"/>
    <col min="5" max="8" width="9.625" style="107" customWidth="1"/>
    <col min="9" max="9" width="11.875" style="136" customWidth="1"/>
    <col min="10" max="10" width="12.75" style="106" bestFit="1" customWidth="1"/>
    <col min="11" max="11" width="13" style="106" bestFit="1" customWidth="1"/>
    <col min="12" max="12" width="12.75" style="106" bestFit="1" customWidth="1"/>
    <col min="13" max="13" width="11.875" style="106" bestFit="1" customWidth="1"/>
    <col min="14" max="14" width="18.25" style="136" bestFit="1" customWidth="1"/>
    <col min="15" max="15" width="10.25" style="106" bestFit="1" customWidth="1"/>
    <col min="16" max="16384" width="9" style="107"/>
  </cols>
  <sheetData>
    <row r="1" spans="1:15" s="43" customFormat="1" ht="30" customHeight="1" x14ac:dyDescent="0.15">
      <c r="A1" s="44" t="s">
        <v>449</v>
      </c>
      <c r="B1" s="44"/>
      <c r="C1" s="44"/>
      <c r="D1" s="44"/>
      <c r="E1" s="44"/>
      <c r="F1" s="44"/>
      <c r="G1" s="44"/>
      <c r="I1" s="135"/>
      <c r="J1" s="95"/>
      <c r="K1" s="96"/>
      <c r="L1" s="95"/>
      <c r="M1" s="95"/>
      <c r="N1" s="135"/>
      <c r="O1" s="95"/>
    </row>
    <row r="2" spans="1:15" s="47" customFormat="1" ht="16.149999999999999" customHeight="1" thickBot="1" x14ac:dyDescent="0.2">
      <c r="A2" s="97"/>
      <c r="B2" s="97"/>
      <c r="C2" s="97"/>
      <c r="D2" s="98"/>
      <c r="E2" s="98"/>
      <c r="F2" s="98"/>
      <c r="G2" s="98"/>
      <c r="I2" s="160"/>
      <c r="J2" s="109"/>
      <c r="K2" s="109"/>
      <c r="L2" s="109"/>
      <c r="M2" s="109"/>
      <c r="N2" s="148" t="s">
        <v>427</v>
      </c>
      <c r="O2" s="109"/>
    </row>
    <row r="3" spans="1:15" s="43" customFormat="1" ht="16.5" customHeight="1" x14ac:dyDescent="0.15">
      <c r="A3" s="419" t="s">
        <v>165</v>
      </c>
      <c r="B3" s="420"/>
      <c r="C3" s="422" t="s">
        <v>221</v>
      </c>
      <c r="D3" s="423" t="s">
        <v>42</v>
      </c>
      <c r="E3" s="424"/>
      <c r="F3" s="424"/>
      <c r="G3" s="424"/>
      <c r="H3" s="425"/>
      <c r="I3" s="426" t="s">
        <v>228</v>
      </c>
      <c r="J3" s="428" t="s">
        <v>229</v>
      </c>
      <c r="K3" s="428" t="s">
        <v>426</v>
      </c>
      <c r="L3" s="428"/>
      <c r="M3" s="428"/>
      <c r="N3" s="429"/>
      <c r="O3" s="95"/>
    </row>
    <row r="4" spans="1:15" s="43" customFormat="1" ht="42" customHeight="1" x14ac:dyDescent="0.15">
      <c r="A4" s="421"/>
      <c r="B4" s="414"/>
      <c r="C4" s="414"/>
      <c r="D4" s="413" t="s">
        <v>227</v>
      </c>
      <c r="E4" s="414" t="s">
        <v>164</v>
      </c>
      <c r="F4" s="414"/>
      <c r="G4" s="413" t="s">
        <v>222</v>
      </c>
      <c r="H4" s="414"/>
      <c r="I4" s="427"/>
      <c r="J4" s="415"/>
      <c r="K4" s="415" t="s">
        <v>230</v>
      </c>
      <c r="L4" s="415" t="s">
        <v>231</v>
      </c>
      <c r="M4" s="415" t="s">
        <v>232</v>
      </c>
      <c r="N4" s="416" t="s">
        <v>233</v>
      </c>
      <c r="O4" s="95"/>
    </row>
    <row r="5" spans="1:15" s="43" customFormat="1" ht="15.4" customHeight="1" x14ac:dyDescent="0.15">
      <c r="A5" s="421"/>
      <c r="B5" s="414"/>
      <c r="C5" s="414"/>
      <c r="D5" s="414"/>
      <c r="E5" s="204" t="s">
        <v>10</v>
      </c>
      <c r="F5" s="204" t="s">
        <v>9</v>
      </c>
      <c r="G5" s="204" t="s">
        <v>10</v>
      </c>
      <c r="H5" s="204" t="s">
        <v>9</v>
      </c>
      <c r="I5" s="427"/>
      <c r="J5" s="415"/>
      <c r="K5" s="415"/>
      <c r="L5" s="415"/>
      <c r="M5" s="415"/>
      <c r="N5" s="416"/>
      <c r="O5" s="95"/>
    </row>
    <row r="6" spans="1:15" s="43" customFormat="1" ht="16.5" customHeight="1" x14ac:dyDescent="0.15">
      <c r="A6" s="205" t="s">
        <v>163</v>
      </c>
      <c r="B6" s="99">
        <v>48</v>
      </c>
      <c r="C6" s="242">
        <v>568</v>
      </c>
      <c r="D6" s="243">
        <v>10171</v>
      </c>
      <c r="E6" s="141" t="s">
        <v>6</v>
      </c>
      <c r="F6" s="141" t="s">
        <v>6</v>
      </c>
      <c r="G6" s="141" t="s">
        <v>6</v>
      </c>
      <c r="H6" s="141" t="s">
        <v>6</v>
      </c>
      <c r="I6" s="244">
        <v>1112072</v>
      </c>
      <c r="J6" s="244">
        <v>3475116</v>
      </c>
      <c r="K6" s="244">
        <v>5938077</v>
      </c>
      <c r="L6" s="141" t="s">
        <v>6</v>
      </c>
      <c r="M6" s="141" t="s">
        <v>6</v>
      </c>
      <c r="N6" s="245" t="s">
        <v>6</v>
      </c>
      <c r="O6" s="95"/>
    </row>
    <row r="7" spans="1:15" s="43" customFormat="1" ht="16.5" customHeight="1" x14ac:dyDescent="0.15">
      <c r="A7" s="205"/>
      <c r="B7" s="99">
        <v>49</v>
      </c>
      <c r="C7" s="242">
        <v>530</v>
      </c>
      <c r="D7" s="243">
        <v>9789</v>
      </c>
      <c r="E7" s="141" t="s">
        <v>6</v>
      </c>
      <c r="F7" s="141" t="s">
        <v>6</v>
      </c>
      <c r="G7" s="141" t="s">
        <v>6</v>
      </c>
      <c r="H7" s="141" t="s">
        <v>6</v>
      </c>
      <c r="I7" s="244">
        <v>1407002</v>
      </c>
      <c r="J7" s="244">
        <v>4089788</v>
      </c>
      <c r="K7" s="244">
        <v>7505982</v>
      </c>
      <c r="L7" s="141" t="s">
        <v>6</v>
      </c>
      <c r="M7" s="141" t="s">
        <v>6</v>
      </c>
      <c r="N7" s="245" t="s">
        <v>6</v>
      </c>
      <c r="O7" s="95"/>
    </row>
    <row r="8" spans="1:15" s="43" customFormat="1" ht="16.5" customHeight="1" x14ac:dyDescent="0.15">
      <c r="A8" s="205"/>
      <c r="B8" s="99">
        <v>50</v>
      </c>
      <c r="C8" s="242">
        <v>541</v>
      </c>
      <c r="D8" s="243">
        <v>9157</v>
      </c>
      <c r="E8" s="141" t="s">
        <v>6</v>
      </c>
      <c r="F8" s="141" t="s">
        <v>6</v>
      </c>
      <c r="G8" s="141" t="s">
        <v>6</v>
      </c>
      <c r="H8" s="141" t="s">
        <v>6</v>
      </c>
      <c r="I8" s="244">
        <v>1472720</v>
      </c>
      <c r="J8" s="244">
        <v>3972174</v>
      </c>
      <c r="K8" s="244">
        <v>6973938</v>
      </c>
      <c r="L8" s="141" t="s">
        <v>6</v>
      </c>
      <c r="M8" s="141" t="s">
        <v>6</v>
      </c>
      <c r="N8" s="245" t="s">
        <v>6</v>
      </c>
      <c r="O8" s="95"/>
    </row>
    <row r="9" spans="1:15" s="43" customFormat="1" ht="16.5" customHeight="1" x14ac:dyDescent="0.15">
      <c r="A9" s="205"/>
      <c r="B9" s="99">
        <v>51</v>
      </c>
      <c r="C9" s="242">
        <v>534</v>
      </c>
      <c r="D9" s="243">
        <v>9132</v>
      </c>
      <c r="E9" s="141" t="s">
        <v>6</v>
      </c>
      <c r="F9" s="141" t="s">
        <v>6</v>
      </c>
      <c r="G9" s="141" t="s">
        <v>6</v>
      </c>
      <c r="H9" s="141" t="s">
        <v>6</v>
      </c>
      <c r="I9" s="244">
        <v>1616289</v>
      </c>
      <c r="J9" s="244">
        <v>4398530</v>
      </c>
      <c r="K9" s="244">
        <v>7469769</v>
      </c>
      <c r="L9" s="141" t="s">
        <v>6</v>
      </c>
      <c r="M9" s="141" t="s">
        <v>6</v>
      </c>
      <c r="N9" s="245" t="s">
        <v>6</v>
      </c>
      <c r="O9" s="95"/>
    </row>
    <row r="10" spans="1:15" s="43" customFormat="1" ht="16.5" customHeight="1" x14ac:dyDescent="0.15">
      <c r="A10" s="205"/>
      <c r="B10" s="99">
        <v>52</v>
      </c>
      <c r="C10" s="242">
        <v>518</v>
      </c>
      <c r="D10" s="243">
        <v>8831</v>
      </c>
      <c r="E10" s="141" t="s">
        <v>6</v>
      </c>
      <c r="F10" s="141" t="s">
        <v>6</v>
      </c>
      <c r="G10" s="141" t="s">
        <v>6</v>
      </c>
      <c r="H10" s="141" t="s">
        <v>6</v>
      </c>
      <c r="I10" s="244">
        <v>1673022</v>
      </c>
      <c r="J10" s="244">
        <v>4640585</v>
      </c>
      <c r="K10" s="244">
        <v>7891959</v>
      </c>
      <c r="L10" s="141" t="s">
        <v>6</v>
      </c>
      <c r="M10" s="141" t="s">
        <v>6</v>
      </c>
      <c r="N10" s="245" t="s">
        <v>6</v>
      </c>
      <c r="O10" s="95"/>
    </row>
    <row r="11" spans="1:15" s="43" customFormat="1" ht="16.5" customHeight="1" x14ac:dyDescent="0.15">
      <c r="A11" s="205"/>
      <c r="B11" s="99">
        <v>53</v>
      </c>
      <c r="C11" s="242">
        <v>540</v>
      </c>
      <c r="D11" s="243">
        <v>8906</v>
      </c>
      <c r="E11" s="141" t="s">
        <v>6</v>
      </c>
      <c r="F11" s="141" t="s">
        <v>6</v>
      </c>
      <c r="G11" s="141" t="s">
        <v>6</v>
      </c>
      <c r="H11" s="141" t="s">
        <v>6</v>
      </c>
      <c r="I11" s="244">
        <v>1785459</v>
      </c>
      <c r="J11" s="244">
        <v>4942067</v>
      </c>
      <c r="K11" s="244">
        <v>8354837</v>
      </c>
      <c r="L11" s="141" t="s">
        <v>6</v>
      </c>
      <c r="M11" s="141" t="s">
        <v>6</v>
      </c>
      <c r="N11" s="245" t="s">
        <v>6</v>
      </c>
      <c r="O11" s="95"/>
    </row>
    <row r="12" spans="1:15" s="43" customFormat="1" ht="16.5" customHeight="1" x14ac:dyDescent="0.15">
      <c r="A12" s="205"/>
      <c r="B12" s="99">
        <v>54</v>
      </c>
      <c r="C12" s="242">
        <v>549</v>
      </c>
      <c r="D12" s="243">
        <v>8587</v>
      </c>
      <c r="E12" s="141" t="s">
        <v>6</v>
      </c>
      <c r="F12" s="141" t="s">
        <v>6</v>
      </c>
      <c r="G12" s="141" t="s">
        <v>6</v>
      </c>
      <c r="H12" s="141" t="s">
        <v>6</v>
      </c>
      <c r="I12" s="244">
        <v>1975368</v>
      </c>
      <c r="J12" s="244">
        <v>5334301</v>
      </c>
      <c r="K12" s="244">
        <v>8995635</v>
      </c>
      <c r="L12" s="141" t="s">
        <v>6</v>
      </c>
      <c r="M12" s="141" t="s">
        <v>6</v>
      </c>
      <c r="N12" s="245" t="s">
        <v>6</v>
      </c>
      <c r="O12" s="95"/>
    </row>
    <row r="13" spans="1:15" s="43" customFormat="1" ht="16.5" customHeight="1" x14ac:dyDescent="0.15">
      <c r="A13" s="205"/>
      <c r="B13" s="99">
        <v>55</v>
      </c>
      <c r="C13" s="242">
        <v>539</v>
      </c>
      <c r="D13" s="243">
        <v>8706</v>
      </c>
      <c r="E13" s="141" t="s">
        <v>6</v>
      </c>
      <c r="F13" s="141" t="s">
        <v>6</v>
      </c>
      <c r="G13" s="141" t="s">
        <v>6</v>
      </c>
      <c r="H13" s="141" t="s">
        <v>6</v>
      </c>
      <c r="I13" s="244">
        <v>1940286</v>
      </c>
      <c r="J13" s="244">
        <v>5802770</v>
      </c>
      <c r="K13" s="244">
        <v>9983425</v>
      </c>
      <c r="L13" s="141" t="s">
        <v>6</v>
      </c>
      <c r="M13" s="141" t="s">
        <v>6</v>
      </c>
      <c r="N13" s="245" t="s">
        <v>6</v>
      </c>
      <c r="O13" s="95"/>
    </row>
    <row r="14" spans="1:15" s="43" customFormat="1" ht="16.5" customHeight="1" x14ac:dyDescent="0.15">
      <c r="A14" s="205"/>
      <c r="B14" s="99">
        <v>56</v>
      </c>
      <c r="C14" s="242">
        <v>542</v>
      </c>
      <c r="D14" s="243">
        <v>8789</v>
      </c>
      <c r="E14" s="141" t="s">
        <v>6</v>
      </c>
      <c r="F14" s="141" t="s">
        <v>6</v>
      </c>
      <c r="G14" s="141" t="s">
        <v>6</v>
      </c>
      <c r="H14" s="141" t="s">
        <v>6</v>
      </c>
      <c r="I14" s="244">
        <v>2169776</v>
      </c>
      <c r="J14" s="244">
        <v>6718084</v>
      </c>
      <c r="K14" s="244">
        <v>11410886</v>
      </c>
      <c r="L14" s="141" t="s">
        <v>6</v>
      </c>
      <c r="M14" s="141" t="s">
        <v>6</v>
      </c>
      <c r="N14" s="245" t="s">
        <v>6</v>
      </c>
      <c r="O14" s="95"/>
    </row>
    <row r="15" spans="1:15" s="43" customFormat="1" ht="16.5" customHeight="1" x14ac:dyDescent="0.15">
      <c r="A15" s="205"/>
      <c r="B15" s="99">
        <v>57</v>
      </c>
      <c r="C15" s="242">
        <v>514</v>
      </c>
      <c r="D15" s="243">
        <v>8600</v>
      </c>
      <c r="E15" s="141" t="s">
        <v>6</v>
      </c>
      <c r="F15" s="141" t="s">
        <v>6</v>
      </c>
      <c r="G15" s="141" t="s">
        <v>6</v>
      </c>
      <c r="H15" s="141" t="s">
        <v>6</v>
      </c>
      <c r="I15" s="244">
        <v>2231175</v>
      </c>
      <c r="J15" s="244">
        <v>6837188</v>
      </c>
      <c r="K15" s="244">
        <v>11791811</v>
      </c>
      <c r="L15" s="141" t="s">
        <v>6</v>
      </c>
      <c r="M15" s="141" t="s">
        <v>6</v>
      </c>
      <c r="N15" s="245" t="s">
        <v>6</v>
      </c>
      <c r="O15" s="95"/>
    </row>
    <row r="16" spans="1:15" s="43" customFormat="1" ht="16.5" customHeight="1" x14ac:dyDescent="0.15">
      <c r="A16" s="205"/>
      <c r="B16" s="99">
        <v>58</v>
      </c>
      <c r="C16" s="242">
        <v>523</v>
      </c>
      <c r="D16" s="243">
        <v>8705</v>
      </c>
      <c r="E16" s="141" t="s">
        <v>6</v>
      </c>
      <c r="F16" s="141" t="s">
        <v>6</v>
      </c>
      <c r="G16" s="141" t="s">
        <v>6</v>
      </c>
      <c r="H16" s="141" t="s">
        <v>6</v>
      </c>
      <c r="I16" s="244">
        <v>2254715</v>
      </c>
      <c r="J16" s="244">
        <v>6328882</v>
      </c>
      <c r="K16" s="244">
        <v>11205593</v>
      </c>
      <c r="L16" s="141" t="s">
        <v>6</v>
      </c>
      <c r="M16" s="141" t="s">
        <v>6</v>
      </c>
      <c r="N16" s="245" t="s">
        <v>6</v>
      </c>
      <c r="O16" s="95"/>
    </row>
    <row r="17" spans="1:15" s="43" customFormat="1" ht="16.5" customHeight="1" x14ac:dyDescent="0.15">
      <c r="A17" s="205"/>
      <c r="B17" s="99">
        <v>59</v>
      </c>
      <c r="C17" s="242">
        <v>493</v>
      </c>
      <c r="D17" s="243">
        <v>8380</v>
      </c>
      <c r="E17" s="141" t="s">
        <v>6</v>
      </c>
      <c r="F17" s="141" t="s">
        <v>6</v>
      </c>
      <c r="G17" s="141" t="s">
        <v>6</v>
      </c>
      <c r="H17" s="141" t="s">
        <v>6</v>
      </c>
      <c r="I17" s="244">
        <v>2277600</v>
      </c>
      <c r="J17" s="244">
        <v>5981203</v>
      </c>
      <c r="K17" s="244">
        <v>10685556</v>
      </c>
      <c r="L17" s="141" t="s">
        <v>6</v>
      </c>
      <c r="M17" s="141" t="s">
        <v>6</v>
      </c>
      <c r="N17" s="245" t="s">
        <v>6</v>
      </c>
      <c r="O17" s="95"/>
    </row>
    <row r="18" spans="1:15" s="43" customFormat="1" ht="16.5" customHeight="1" x14ac:dyDescent="0.15">
      <c r="A18" s="205"/>
      <c r="B18" s="99">
        <v>60</v>
      </c>
      <c r="C18" s="242">
        <v>502</v>
      </c>
      <c r="D18" s="243">
        <v>8309</v>
      </c>
      <c r="E18" s="141" t="s">
        <v>6</v>
      </c>
      <c r="F18" s="141" t="s">
        <v>6</v>
      </c>
      <c r="G18" s="141" t="s">
        <v>6</v>
      </c>
      <c r="H18" s="141" t="s">
        <v>6</v>
      </c>
      <c r="I18" s="244">
        <v>2439332</v>
      </c>
      <c r="J18" s="244">
        <v>6315604</v>
      </c>
      <c r="K18" s="244">
        <v>11027706</v>
      </c>
      <c r="L18" s="141" t="s">
        <v>6</v>
      </c>
      <c r="M18" s="141" t="s">
        <v>6</v>
      </c>
      <c r="N18" s="245" t="s">
        <v>6</v>
      </c>
      <c r="O18" s="95"/>
    </row>
    <row r="19" spans="1:15" s="43" customFormat="1" ht="16.5" customHeight="1" x14ac:dyDescent="0.15">
      <c r="A19" s="205"/>
      <c r="B19" s="99">
        <v>61</v>
      </c>
      <c r="C19" s="242">
        <v>515</v>
      </c>
      <c r="D19" s="243">
        <v>8595</v>
      </c>
      <c r="E19" s="141" t="s">
        <v>6</v>
      </c>
      <c r="F19" s="141" t="s">
        <v>6</v>
      </c>
      <c r="G19" s="141" t="s">
        <v>6</v>
      </c>
      <c r="H19" s="141" t="s">
        <v>6</v>
      </c>
      <c r="I19" s="244">
        <v>2465702</v>
      </c>
      <c r="J19" s="244">
        <v>6186303</v>
      </c>
      <c r="K19" s="244">
        <v>11849455</v>
      </c>
      <c r="L19" s="141" t="s">
        <v>6</v>
      </c>
      <c r="M19" s="141" t="s">
        <v>6</v>
      </c>
      <c r="N19" s="245" t="s">
        <v>6</v>
      </c>
      <c r="O19" s="95"/>
    </row>
    <row r="20" spans="1:15" s="43" customFormat="1" ht="16.5" customHeight="1" x14ac:dyDescent="0.15">
      <c r="A20" s="205"/>
      <c r="B20" s="99">
        <v>62</v>
      </c>
      <c r="C20" s="242">
        <v>520</v>
      </c>
      <c r="D20" s="243">
        <v>8462</v>
      </c>
      <c r="E20" s="141" t="s">
        <v>6</v>
      </c>
      <c r="F20" s="141" t="s">
        <v>6</v>
      </c>
      <c r="G20" s="141" t="s">
        <v>6</v>
      </c>
      <c r="H20" s="141" t="s">
        <v>6</v>
      </c>
      <c r="I20" s="244">
        <v>2779276</v>
      </c>
      <c r="J20" s="244">
        <v>5986452</v>
      </c>
      <c r="K20" s="244">
        <v>11368999</v>
      </c>
      <c r="L20" s="141" t="s">
        <v>6</v>
      </c>
      <c r="M20" s="141" t="s">
        <v>6</v>
      </c>
      <c r="N20" s="245" t="s">
        <v>6</v>
      </c>
      <c r="O20" s="95"/>
    </row>
    <row r="21" spans="1:15" s="43" customFormat="1" ht="16.5" customHeight="1" x14ac:dyDescent="0.15">
      <c r="A21" s="205"/>
      <c r="B21" s="99">
        <v>63</v>
      </c>
      <c r="C21" s="242">
        <v>519</v>
      </c>
      <c r="D21" s="243">
        <v>8508</v>
      </c>
      <c r="E21" s="141" t="s">
        <v>6</v>
      </c>
      <c r="F21" s="141" t="s">
        <v>6</v>
      </c>
      <c r="G21" s="141" t="s">
        <v>6</v>
      </c>
      <c r="H21" s="141" t="s">
        <v>6</v>
      </c>
      <c r="I21" s="244">
        <v>2486436</v>
      </c>
      <c r="J21" s="244">
        <v>7089260</v>
      </c>
      <c r="K21" s="244">
        <v>13306404</v>
      </c>
      <c r="L21" s="141" t="s">
        <v>6</v>
      </c>
      <c r="M21" s="141" t="s">
        <v>6</v>
      </c>
      <c r="N21" s="245" t="s">
        <v>6</v>
      </c>
      <c r="O21" s="95"/>
    </row>
    <row r="22" spans="1:15" s="43" customFormat="1" ht="16.5" customHeight="1" x14ac:dyDescent="0.15">
      <c r="A22" s="100" t="s">
        <v>162</v>
      </c>
      <c r="B22" s="99" t="s">
        <v>161</v>
      </c>
      <c r="C22" s="242">
        <v>526</v>
      </c>
      <c r="D22" s="243">
        <v>8234</v>
      </c>
      <c r="E22" s="141" t="s">
        <v>6</v>
      </c>
      <c r="F22" s="141" t="s">
        <v>6</v>
      </c>
      <c r="G22" s="141" t="s">
        <v>6</v>
      </c>
      <c r="H22" s="141" t="s">
        <v>6</v>
      </c>
      <c r="I22" s="244">
        <v>2556111</v>
      </c>
      <c r="J22" s="244">
        <v>7438807</v>
      </c>
      <c r="K22" s="244">
        <v>14180738</v>
      </c>
      <c r="L22" s="141" t="s">
        <v>6</v>
      </c>
      <c r="M22" s="141" t="s">
        <v>6</v>
      </c>
      <c r="N22" s="245" t="s">
        <v>6</v>
      </c>
      <c r="O22" s="95"/>
    </row>
    <row r="23" spans="1:15" s="43" customFormat="1" ht="16.5" customHeight="1" x14ac:dyDescent="0.15">
      <c r="A23" s="205"/>
      <c r="B23" s="99">
        <v>2</v>
      </c>
      <c r="C23" s="242">
        <v>537</v>
      </c>
      <c r="D23" s="243">
        <v>8923</v>
      </c>
      <c r="E23" s="141" t="s">
        <v>6</v>
      </c>
      <c r="F23" s="141" t="s">
        <v>6</v>
      </c>
      <c r="G23" s="141" t="s">
        <v>6</v>
      </c>
      <c r="H23" s="141" t="s">
        <v>6</v>
      </c>
      <c r="I23" s="244">
        <v>2891282</v>
      </c>
      <c r="J23" s="244">
        <v>8235410</v>
      </c>
      <c r="K23" s="244">
        <v>15764066</v>
      </c>
      <c r="L23" s="141" t="s">
        <v>6</v>
      </c>
      <c r="M23" s="141" t="s">
        <v>6</v>
      </c>
      <c r="N23" s="245" t="s">
        <v>6</v>
      </c>
      <c r="O23" s="95"/>
    </row>
    <row r="24" spans="1:15" s="43" customFormat="1" ht="16.5" customHeight="1" x14ac:dyDescent="0.15">
      <c r="A24" s="205"/>
      <c r="B24" s="99">
        <v>3</v>
      </c>
      <c r="C24" s="242">
        <v>545</v>
      </c>
      <c r="D24" s="243">
        <v>9053</v>
      </c>
      <c r="E24" s="141" t="s">
        <v>6</v>
      </c>
      <c r="F24" s="141" t="s">
        <v>6</v>
      </c>
      <c r="G24" s="141" t="s">
        <v>6</v>
      </c>
      <c r="H24" s="141" t="s">
        <v>6</v>
      </c>
      <c r="I24" s="244">
        <v>3208638</v>
      </c>
      <c r="J24" s="244">
        <v>8819602</v>
      </c>
      <c r="K24" s="244">
        <v>16640380</v>
      </c>
      <c r="L24" s="141" t="s">
        <v>6</v>
      </c>
      <c r="M24" s="141" t="s">
        <v>6</v>
      </c>
      <c r="N24" s="245" t="s">
        <v>6</v>
      </c>
      <c r="O24" s="95"/>
    </row>
    <row r="25" spans="1:15" s="43" customFormat="1" ht="16.5" customHeight="1" x14ac:dyDescent="0.15">
      <c r="A25" s="205"/>
      <c r="B25" s="99">
        <v>4</v>
      </c>
      <c r="C25" s="242">
        <v>538</v>
      </c>
      <c r="D25" s="243">
        <v>9097</v>
      </c>
      <c r="E25" s="141" t="s">
        <v>6</v>
      </c>
      <c r="F25" s="141" t="s">
        <v>6</v>
      </c>
      <c r="G25" s="141" t="s">
        <v>6</v>
      </c>
      <c r="H25" s="141" t="s">
        <v>6</v>
      </c>
      <c r="I25" s="244">
        <v>3252888</v>
      </c>
      <c r="J25" s="244">
        <v>8320874</v>
      </c>
      <c r="K25" s="244">
        <v>16341325</v>
      </c>
      <c r="L25" s="141" t="s">
        <v>6</v>
      </c>
      <c r="M25" s="141" t="s">
        <v>6</v>
      </c>
      <c r="N25" s="245" t="s">
        <v>6</v>
      </c>
      <c r="O25" s="95"/>
    </row>
    <row r="26" spans="1:15" s="43" customFormat="1" ht="16.5" customHeight="1" x14ac:dyDescent="0.15">
      <c r="A26" s="205"/>
      <c r="B26" s="99">
        <v>5</v>
      </c>
      <c r="C26" s="242">
        <v>526</v>
      </c>
      <c r="D26" s="243">
        <v>8887</v>
      </c>
      <c r="E26" s="141" t="s">
        <v>6</v>
      </c>
      <c r="F26" s="141" t="s">
        <v>6</v>
      </c>
      <c r="G26" s="141" t="s">
        <v>6</v>
      </c>
      <c r="H26" s="141" t="s">
        <v>6</v>
      </c>
      <c r="I26" s="244">
        <v>3221607</v>
      </c>
      <c r="J26" s="244">
        <v>7661393</v>
      </c>
      <c r="K26" s="244">
        <v>15404481</v>
      </c>
      <c r="L26" s="141" t="s">
        <v>6</v>
      </c>
      <c r="M26" s="141" t="s">
        <v>6</v>
      </c>
      <c r="N26" s="245" t="s">
        <v>6</v>
      </c>
      <c r="O26" s="95"/>
    </row>
    <row r="27" spans="1:15" s="43" customFormat="1" ht="16.5" customHeight="1" x14ac:dyDescent="0.15">
      <c r="A27" s="205"/>
      <c r="B27" s="99">
        <v>6</v>
      </c>
      <c r="C27" s="242">
        <v>501</v>
      </c>
      <c r="D27" s="243">
        <v>8566</v>
      </c>
      <c r="E27" s="141" t="s">
        <v>6</v>
      </c>
      <c r="F27" s="141" t="s">
        <v>6</v>
      </c>
      <c r="G27" s="141" t="s">
        <v>6</v>
      </c>
      <c r="H27" s="141" t="s">
        <v>6</v>
      </c>
      <c r="I27" s="244">
        <v>3256315</v>
      </c>
      <c r="J27" s="244">
        <v>7360736</v>
      </c>
      <c r="K27" s="244">
        <v>14812505</v>
      </c>
      <c r="L27" s="141" t="s">
        <v>6</v>
      </c>
      <c r="M27" s="141" t="s">
        <v>6</v>
      </c>
      <c r="N27" s="245" t="s">
        <v>6</v>
      </c>
      <c r="O27" s="95"/>
    </row>
    <row r="28" spans="1:15" s="43" customFormat="1" ht="16.5" customHeight="1" x14ac:dyDescent="0.15">
      <c r="A28" s="205"/>
      <c r="B28" s="99">
        <v>7</v>
      </c>
      <c r="C28" s="242">
        <v>490</v>
      </c>
      <c r="D28" s="243">
        <v>8530</v>
      </c>
      <c r="E28" s="141" t="s">
        <v>6</v>
      </c>
      <c r="F28" s="141" t="s">
        <v>6</v>
      </c>
      <c r="G28" s="141" t="s">
        <v>6</v>
      </c>
      <c r="H28" s="141" t="s">
        <v>6</v>
      </c>
      <c r="I28" s="244">
        <v>3226221</v>
      </c>
      <c r="J28" s="244">
        <v>7183572</v>
      </c>
      <c r="K28" s="244">
        <v>14517135</v>
      </c>
      <c r="L28" s="141" t="s">
        <v>6</v>
      </c>
      <c r="M28" s="141" t="s">
        <v>6</v>
      </c>
      <c r="N28" s="245" t="s">
        <v>6</v>
      </c>
      <c r="O28" s="95"/>
    </row>
    <row r="29" spans="1:15" s="101" customFormat="1" ht="16.5" customHeight="1" x14ac:dyDescent="0.15">
      <c r="B29" s="64" t="s">
        <v>210</v>
      </c>
      <c r="C29" s="242">
        <v>478</v>
      </c>
      <c r="D29" s="243">
        <v>8226</v>
      </c>
      <c r="E29" s="141" t="s">
        <v>6</v>
      </c>
      <c r="F29" s="141" t="s">
        <v>6</v>
      </c>
      <c r="G29" s="141" t="s">
        <v>6</v>
      </c>
      <c r="H29" s="141" t="s">
        <v>6</v>
      </c>
      <c r="I29" s="244">
        <v>3296933</v>
      </c>
      <c r="J29" s="244">
        <v>7126091</v>
      </c>
      <c r="K29" s="244">
        <v>14670881</v>
      </c>
      <c r="L29" s="141" t="s">
        <v>6</v>
      </c>
      <c r="M29" s="141" t="s">
        <v>6</v>
      </c>
      <c r="N29" s="245" t="s">
        <v>6</v>
      </c>
      <c r="O29" s="102"/>
    </row>
    <row r="30" spans="1:15" s="101" customFormat="1" ht="16.5" customHeight="1" x14ac:dyDescent="0.15">
      <c r="A30" s="58"/>
      <c r="B30" s="64" t="s">
        <v>211</v>
      </c>
      <c r="C30" s="242">
        <v>449</v>
      </c>
      <c r="D30" s="243">
        <v>7856</v>
      </c>
      <c r="E30" s="141" t="s">
        <v>6</v>
      </c>
      <c r="F30" s="141" t="s">
        <v>6</v>
      </c>
      <c r="G30" s="141" t="s">
        <v>6</v>
      </c>
      <c r="H30" s="141" t="s">
        <v>6</v>
      </c>
      <c r="I30" s="244">
        <v>3121395</v>
      </c>
      <c r="J30" s="244">
        <v>7320735</v>
      </c>
      <c r="K30" s="244">
        <v>14721444</v>
      </c>
      <c r="L30" s="141" t="s">
        <v>6</v>
      </c>
      <c r="M30" s="141" t="s">
        <v>6</v>
      </c>
      <c r="N30" s="245" t="s">
        <v>6</v>
      </c>
      <c r="O30" s="102"/>
    </row>
    <row r="31" spans="1:15" s="101" customFormat="1" ht="16.5" customHeight="1" x14ac:dyDescent="0.15">
      <c r="A31" s="58"/>
      <c r="B31" s="64" t="s">
        <v>212</v>
      </c>
      <c r="C31" s="242">
        <v>446</v>
      </c>
      <c r="D31" s="243">
        <v>7625</v>
      </c>
      <c r="E31" s="141" t="s">
        <v>6</v>
      </c>
      <c r="F31" s="141" t="s">
        <v>6</v>
      </c>
      <c r="G31" s="141" t="s">
        <v>6</v>
      </c>
      <c r="H31" s="141" t="s">
        <v>6</v>
      </c>
      <c r="I31" s="244">
        <v>3092209</v>
      </c>
      <c r="J31" s="244">
        <v>6610247</v>
      </c>
      <c r="K31" s="244">
        <v>13777809</v>
      </c>
      <c r="L31" s="141" t="s">
        <v>6</v>
      </c>
      <c r="M31" s="141" t="s">
        <v>6</v>
      </c>
      <c r="N31" s="245" t="s">
        <v>6</v>
      </c>
      <c r="O31" s="102"/>
    </row>
    <row r="32" spans="1:15" s="101" customFormat="1" ht="16.5" customHeight="1" x14ac:dyDescent="0.15">
      <c r="A32" s="58"/>
      <c r="B32" s="64" t="s">
        <v>213</v>
      </c>
      <c r="C32" s="242">
        <v>444</v>
      </c>
      <c r="D32" s="243">
        <v>7378</v>
      </c>
      <c r="E32" s="141" t="s">
        <v>6</v>
      </c>
      <c r="F32" s="141" t="s">
        <v>6</v>
      </c>
      <c r="G32" s="141" t="s">
        <v>6</v>
      </c>
      <c r="H32" s="141" t="s">
        <v>6</v>
      </c>
      <c r="I32" s="244">
        <v>3010729</v>
      </c>
      <c r="J32" s="244">
        <v>6284592</v>
      </c>
      <c r="K32" s="244">
        <v>12873331</v>
      </c>
      <c r="L32" s="141" t="s">
        <v>6</v>
      </c>
      <c r="M32" s="141" t="s">
        <v>6</v>
      </c>
      <c r="N32" s="245" t="s">
        <v>6</v>
      </c>
      <c r="O32" s="102"/>
    </row>
    <row r="33" spans="1:52" s="101" customFormat="1" ht="16.5" customHeight="1" x14ac:dyDescent="0.15">
      <c r="A33" s="58"/>
      <c r="B33" s="64" t="s">
        <v>214</v>
      </c>
      <c r="C33" s="242">
        <v>408</v>
      </c>
      <c r="D33" s="243">
        <v>7284</v>
      </c>
      <c r="E33" s="288">
        <v>4146</v>
      </c>
      <c r="F33" s="288">
        <v>2867</v>
      </c>
      <c r="G33" s="288">
        <v>164</v>
      </c>
      <c r="H33" s="288">
        <v>107</v>
      </c>
      <c r="I33" s="244">
        <v>3097122</v>
      </c>
      <c r="J33" s="244">
        <v>6305020</v>
      </c>
      <c r="K33" s="244">
        <v>12963354</v>
      </c>
      <c r="L33" s="244">
        <v>11086060</v>
      </c>
      <c r="M33" s="244">
        <v>1865337</v>
      </c>
      <c r="N33" s="244">
        <v>11957</v>
      </c>
      <c r="O33" s="102"/>
    </row>
    <row r="34" spans="1:52" s="101" customFormat="1" ht="16.5" customHeight="1" x14ac:dyDescent="0.15">
      <c r="A34" s="58"/>
      <c r="B34" s="64" t="s">
        <v>215</v>
      </c>
      <c r="C34" s="242">
        <v>395</v>
      </c>
      <c r="D34" s="243">
        <v>7246</v>
      </c>
      <c r="E34" s="288">
        <v>4178</v>
      </c>
      <c r="F34" s="288">
        <v>2806</v>
      </c>
      <c r="G34" s="288">
        <v>161</v>
      </c>
      <c r="H34" s="288">
        <v>101</v>
      </c>
      <c r="I34" s="244">
        <v>2951055</v>
      </c>
      <c r="J34" s="244">
        <v>6297906</v>
      </c>
      <c r="K34" s="244">
        <v>13240193</v>
      </c>
      <c r="L34" s="244">
        <v>11511323</v>
      </c>
      <c r="M34" s="244">
        <v>1716155</v>
      </c>
      <c r="N34" s="244">
        <v>12715</v>
      </c>
      <c r="O34" s="102"/>
    </row>
    <row r="35" spans="1:52" s="101" customFormat="1" ht="16.5" customHeight="1" x14ac:dyDescent="0.15">
      <c r="A35" s="58"/>
      <c r="B35" s="64" t="s">
        <v>216</v>
      </c>
      <c r="C35" s="242">
        <v>340</v>
      </c>
      <c r="D35" s="243">
        <v>6790</v>
      </c>
      <c r="E35" s="288">
        <v>3821</v>
      </c>
      <c r="F35" s="288">
        <v>2578</v>
      </c>
      <c r="G35" s="288">
        <v>110</v>
      </c>
      <c r="H35" s="288">
        <v>78</v>
      </c>
      <c r="I35" s="244">
        <v>2640450</v>
      </c>
      <c r="J35" s="244">
        <v>5109780</v>
      </c>
      <c r="K35" s="244">
        <v>10992027</v>
      </c>
      <c r="L35" s="244">
        <v>9593905</v>
      </c>
      <c r="M35" s="244">
        <v>1386930</v>
      </c>
      <c r="N35" s="244">
        <v>11192</v>
      </c>
      <c r="O35" s="102"/>
    </row>
    <row r="36" spans="1:52" s="101" customFormat="1" ht="16.5" customHeight="1" x14ac:dyDescent="0.15">
      <c r="A36" s="58"/>
      <c r="B36" s="64" t="s">
        <v>217</v>
      </c>
      <c r="C36" s="242">
        <v>356</v>
      </c>
      <c r="D36" s="243">
        <v>6979</v>
      </c>
      <c r="E36" s="288">
        <v>4042</v>
      </c>
      <c r="F36" s="288">
        <v>2724</v>
      </c>
      <c r="G36" s="288">
        <v>124</v>
      </c>
      <c r="H36" s="288">
        <v>89</v>
      </c>
      <c r="I36" s="244">
        <v>2685263</v>
      </c>
      <c r="J36" s="244">
        <v>5742112</v>
      </c>
      <c r="K36" s="244">
        <v>11856772</v>
      </c>
      <c r="L36" s="244">
        <v>10392953</v>
      </c>
      <c r="M36" s="244">
        <v>1449170</v>
      </c>
      <c r="N36" s="244">
        <v>14368</v>
      </c>
      <c r="O36" s="102"/>
    </row>
    <row r="37" spans="1:52" s="101" customFormat="1" ht="16.5" customHeight="1" x14ac:dyDescent="0.15">
      <c r="A37" s="58"/>
      <c r="B37" s="64" t="s">
        <v>218</v>
      </c>
      <c r="C37" s="242">
        <v>324</v>
      </c>
      <c r="D37" s="243">
        <v>7127</v>
      </c>
      <c r="E37" s="288">
        <v>4126</v>
      </c>
      <c r="F37" s="288">
        <v>2823</v>
      </c>
      <c r="G37" s="288">
        <v>107</v>
      </c>
      <c r="H37" s="288">
        <v>71</v>
      </c>
      <c r="I37" s="244">
        <v>2810845</v>
      </c>
      <c r="J37" s="244">
        <v>6100215</v>
      </c>
      <c r="K37" s="244">
        <v>12659242</v>
      </c>
      <c r="L37" s="244">
        <v>10636370</v>
      </c>
      <c r="M37" s="244">
        <v>2019228</v>
      </c>
      <c r="N37" s="244">
        <v>3644</v>
      </c>
      <c r="O37" s="103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</row>
    <row r="38" spans="1:52" s="101" customFormat="1" ht="16.5" customHeight="1" x14ac:dyDescent="0.15">
      <c r="A38" s="58"/>
      <c r="B38" s="64" t="s">
        <v>219</v>
      </c>
      <c r="C38" s="242">
        <v>350</v>
      </c>
      <c r="D38" s="243">
        <v>7712</v>
      </c>
      <c r="E38" s="288">
        <v>4536</v>
      </c>
      <c r="F38" s="288">
        <v>2989</v>
      </c>
      <c r="G38" s="288">
        <v>113</v>
      </c>
      <c r="H38" s="288">
        <v>74</v>
      </c>
      <c r="I38" s="244">
        <v>2898813</v>
      </c>
      <c r="J38" s="244">
        <v>7136149</v>
      </c>
      <c r="K38" s="244">
        <v>13843857</v>
      </c>
      <c r="L38" s="244">
        <v>11959981</v>
      </c>
      <c r="M38" s="244">
        <v>1881485</v>
      </c>
      <c r="N38" s="244">
        <v>2391</v>
      </c>
      <c r="O38" s="103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</row>
    <row r="39" spans="1:52" s="101" customFormat="1" ht="16.5" customHeight="1" x14ac:dyDescent="0.15">
      <c r="A39" s="58"/>
      <c r="B39" s="64" t="s">
        <v>160</v>
      </c>
      <c r="C39" s="242">
        <v>319</v>
      </c>
      <c r="D39" s="243">
        <v>7600</v>
      </c>
      <c r="E39" s="288">
        <v>4432</v>
      </c>
      <c r="F39" s="288">
        <v>3038</v>
      </c>
      <c r="G39" s="288">
        <v>81</v>
      </c>
      <c r="H39" s="288">
        <v>49</v>
      </c>
      <c r="I39" s="244">
        <v>2703563</v>
      </c>
      <c r="J39" s="244">
        <v>8026257</v>
      </c>
      <c r="K39" s="244">
        <v>15033398</v>
      </c>
      <c r="L39" s="244">
        <v>12998478</v>
      </c>
      <c r="M39" s="244">
        <v>2031005</v>
      </c>
      <c r="N39" s="244">
        <v>3915</v>
      </c>
      <c r="O39" s="103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</row>
    <row r="40" spans="1:52" s="101" customFormat="1" ht="16.5" customHeight="1" x14ac:dyDescent="0.15">
      <c r="A40" s="58"/>
      <c r="B40" s="64" t="s">
        <v>159</v>
      </c>
      <c r="C40" s="242">
        <v>317</v>
      </c>
      <c r="D40" s="243">
        <v>7866</v>
      </c>
      <c r="E40" s="288">
        <v>4555</v>
      </c>
      <c r="F40" s="288">
        <v>3178</v>
      </c>
      <c r="G40" s="288">
        <v>81</v>
      </c>
      <c r="H40" s="288">
        <v>52</v>
      </c>
      <c r="I40" s="244">
        <v>2977906</v>
      </c>
      <c r="J40" s="244">
        <v>9304184</v>
      </c>
      <c r="K40" s="244">
        <v>16604964</v>
      </c>
      <c r="L40" s="244">
        <v>14053237</v>
      </c>
      <c r="M40" s="244">
        <v>2323452</v>
      </c>
      <c r="N40" s="244">
        <v>228275</v>
      </c>
      <c r="O40" s="103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</row>
    <row r="41" spans="1:52" s="101" customFormat="1" ht="16.5" customHeight="1" x14ac:dyDescent="0.15">
      <c r="A41" s="58"/>
      <c r="B41" s="64" t="s">
        <v>158</v>
      </c>
      <c r="C41" s="242">
        <v>320</v>
      </c>
      <c r="D41" s="243">
        <v>8544</v>
      </c>
      <c r="E41" s="288">
        <v>4978</v>
      </c>
      <c r="F41" s="288">
        <v>3443</v>
      </c>
      <c r="G41" s="288">
        <v>80</v>
      </c>
      <c r="H41" s="288">
        <v>43</v>
      </c>
      <c r="I41" s="244">
        <v>3083226</v>
      </c>
      <c r="J41" s="244">
        <v>10730682</v>
      </c>
      <c r="K41" s="244">
        <v>18529117</v>
      </c>
      <c r="L41" s="244">
        <v>15620247</v>
      </c>
      <c r="M41" s="244">
        <v>2679087</v>
      </c>
      <c r="N41" s="244">
        <v>229783</v>
      </c>
      <c r="O41" s="105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</row>
    <row r="42" spans="1:52" s="101" customFormat="1" ht="16.5" customHeight="1" x14ac:dyDescent="0.15">
      <c r="A42" s="58"/>
      <c r="B42" s="64" t="s">
        <v>220</v>
      </c>
      <c r="C42" s="242">
        <v>287</v>
      </c>
      <c r="D42" s="243">
        <v>8043</v>
      </c>
      <c r="E42" s="288">
        <v>4824</v>
      </c>
      <c r="F42" s="288">
        <v>3118</v>
      </c>
      <c r="G42" s="288">
        <v>65</v>
      </c>
      <c r="H42" s="288">
        <v>36</v>
      </c>
      <c r="I42" s="244">
        <v>2817523</v>
      </c>
      <c r="J42" s="244">
        <v>9667147</v>
      </c>
      <c r="K42" s="244">
        <v>16811983</v>
      </c>
      <c r="L42" s="244">
        <v>14554909</v>
      </c>
      <c r="M42" s="244">
        <v>2109709</v>
      </c>
      <c r="N42" s="244">
        <v>147365</v>
      </c>
      <c r="O42" s="105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</row>
    <row r="43" spans="1:52" s="101" customFormat="1" ht="16.5" customHeight="1" x14ac:dyDescent="0.15">
      <c r="A43" s="58"/>
      <c r="B43" s="64" t="s">
        <v>234</v>
      </c>
      <c r="C43" s="242">
        <v>277</v>
      </c>
      <c r="D43" s="243">
        <v>8072</v>
      </c>
      <c r="E43" s="288">
        <v>4711</v>
      </c>
      <c r="F43" s="288">
        <v>3261</v>
      </c>
      <c r="G43" s="288">
        <v>63</v>
      </c>
      <c r="H43" s="288">
        <v>37</v>
      </c>
      <c r="I43" s="244">
        <v>2787093</v>
      </c>
      <c r="J43" s="244">
        <v>10880647</v>
      </c>
      <c r="K43" s="244">
        <v>16789224</v>
      </c>
      <c r="L43" s="244">
        <v>14761334</v>
      </c>
      <c r="M43" s="244">
        <v>1637670</v>
      </c>
      <c r="N43" s="244">
        <v>390220</v>
      </c>
      <c r="O43" s="105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</row>
    <row r="44" spans="1:52" s="101" customFormat="1" ht="16.5" customHeight="1" x14ac:dyDescent="0.15">
      <c r="A44" s="58"/>
      <c r="B44" s="64" t="s">
        <v>326</v>
      </c>
      <c r="C44" s="242">
        <v>298</v>
      </c>
      <c r="D44" s="243">
        <v>8011</v>
      </c>
      <c r="E44" s="288">
        <v>4915</v>
      </c>
      <c r="F44" s="288">
        <v>3178</v>
      </c>
      <c r="G44" s="288">
        <v>64</v>
      </c>
      <c r="H44" s="288">
        <v>28</v>
      </c>
      <c r="I44" s="244">
        <v>3766222</v>
      </c>
      <c r="J44" s="244">
        <v>12388812</v>
      </c>
      <c r="K44" s="244">
        <f>SUM(L44:N44)</f>
        <v>20735013</v>
      </c>
      <c r="L44" s="244">
        <v>17998207</v>
      </c>
      <c r="M44" s="244">
        <v>1878550</v>
      </c>
      <c r="N44" s="244">
        <v>858256</v>
      </c>
      <c r="O44" s="103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</row>
    <row r="45" spans="1:52" s="101" customFormat="1" ht="16.5" customHeight="1" x14ac:dyDescent="0.15">
      <c r="A45" s="58"/>
      <c r="B45" s="64" t="s">
        <v>327</v>
      </c>
      <c r="C45" s="243">
        <v>278</v>
      </c>
      <c r="D45" s="243">
        <v>7755</v>
      </c>
      <c r="E45" s="288">
        <v>4529</v>
      </c>
      <c r="F45" s="288">
        <v>3132</v>
      </c>
      <c r="G45" s="288">
        <v>58</v>
      </c>
      <c r="H45" s="288">
        <v>36</v>
      </c>
      <c r="I45" s="244">
        <v>2719783</v>
      </c>
      <c r="J45" s="244">
        <v>7702625</v>
      </c>
      <c r="K45" s="244">
        <f>SUM(L45:N45)</f>
        <v>15067787</v>
      </c>
      <c r="L45" s="244">
        <v>13152178</v>
      </c>
      <c r="M45" s="244">
        <v>1650914</v>
      </c>
      <c r="N45" s="244">
        <v>264695</v>
      </c>
      <c r="O45" s="103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</row>
    <row r="46" spans="1:52" s="101" customFormat="1" ht="16.5" customHeight="1" x14ac:dyDescent="0.15">
      <c r="A46" s="58"/>
      <c r="B46" s="64" t="s">
        <v>329</v>
      </c>
      <c r="C46" s="243">
        <v>272</v>
      </c>
      <c r="D46" s="243">
        <v>8368</v>
      </c>
      <c r="E46" s="288">
        <v>5078</v>
      </c>
      <c r="F46" s="288">
        <v>3193</v>
      </c>
      <c r="G46" s="288">
        <v>58</v>
      </c>
      <c r="H46" s="288">
        <v>39</v>
      </c>
      <c r="I46" s="244">
        <v>2967604</v>
      </c>
      <c r="J46" s="244">
        <v>8519868</v>
      </c>
      <c r="K46" s="244">
        <f>SUM(L46:N46)</f>
        <v>15323192</v>
      </c>
      <c r="L46" s="244">
        <v>13192762</v>
      </c>
      <c r="M46" s="244">
        <v>1759413</v>
      </c>
      <c r="N46" s="244">
        <f>368213+2804</f>
        <v>371017</v>
      </c>
      <c r="O46" s="103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</row>
    <row r="47" spans="1:52" s="101" customFormat="1" ht="16.5" customHeight="1" x14ac:dyDescent="0.15">
      <c r="A47" s="58"/>
      <c r="B47" s="64" t="s">
        <v>333</v>
      </c>
      <c r="C47" s="243">
        <v>272</v>
      </c>
      <c r="D47" s="243">
        <v>8122</v>
      </c>
      <c r="E47" s="288">
        <v>4848</v>
      </c>
      <c r="F47" s="288">
        <v>3173</v>
      </c>
      <c r="G47" s="288">
        <v>65</v>
      </c>
      <c r="H47" s="288">
        <v>36</v>
      </c>
      <c r="I47" s="244">
        <v>3013679</v>
      </c>
      <c r="J47" s="244">
        <v>9331491</v>
      </c>
      <c r="K47" s="244">
        <v>17063291</v>
      </c>
      <c r="L47" s="244">
        <v>14999767</v>
      </c>
      <c r="M47" s="244">
        <v>1687730</v>
      </c>
      <c r="N47" s="244">
        <v>375794</v>
      </c>
      <c r="O47" s="103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</row>
    <row r="48" spans="1:52" s="101" customFormat="1" ht="16.5" customHeight="1" x14ac:dyDescent="0.15">
      <c r="A48" s="58"/>
      <c r="B48" s="64" t="s">
        <v>334</v>
      </c>
      <c r="C48" s="243">
        <v>321</v>
      </c>
      <c r="D48" s="243">
        <v>8271</v>
      </c>
      <c r="E48" s="141">
        <v>4999</v>
      </c>
      <c r="F48" s="141">
        <v>3177</v>
      </c>
      <c r="G48" s="141">
        <v>66</v>
      </c>
      <c r="H48" s="141">
        <v>29</v>
      </c>
      <c r="I48" s="244">
        <v>2998447</v>
      </c>
      <c r="J48" s="244">
        <v>12279542</v>
      </c>
      <c r="K48" s="244">
        <v>21601655</v>
      </c>
      <c r="L48" s="244">
        <v>19526578</v>
      </c>
      <c r="M48" s="244">
        <v>1710563</v>
      </c>
      <c r="N48" s="244">
        <v>364514</v>
      </c>
      <c r="O48" s="103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</row>
    <row r="49" spans="1:52" s="101" customFormat="1" ht="16.5" customHeight="1" x14ac:dyDescent="0.15">
      <c r="A49" s="58"/>
      <c r="B49" s="64" t="s">
        <v>339</v>
      </c>
      <c r="C49" s="243">
        <v>272</v>
      </c>
      <c r="D49" s="243">
        <v>8531</v>
      </c>
      <c r="E49" s="141">
        <v>5348</v>
      </c>
      <c r="F49" s="141">
        <v>3105</v>
      </c>
      <c r="G49" s="141">
        <v>47</v>
      </c>
      <c r="H49" s="141">
        <v>31</v>
      </c>
      <c r="I49" s="244">
        <v>2931636</v>
      </c>
      <c r="J49" s="244">
        <v>10941791</v>
      </c>
      <c r="K49" s="244">
        <v>20469796</v>
      </c>
      <c r="L49" s="244">
        <v>18916892</v>
      </c>
      <c r="M49" s="244">
        <v>1147738</v>
      </c>
      <c r="N49" s="244">
        <v>405166</v>
      </c>
      <c r="O49" s="103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</row>
    <row r="50" spans="1:52" s="127" customFormat="1" ht="16.5" customHeight="1" x14ac:dyDescent="0.15">
      <c r="A50" s="58"/>
      <c r="B50" s="64" t="s">
        <v>341</v>
      </c>
      <c r="C50" s="243">
        <v>272</v>
      </c>
      <c r="D50" s="243">
        <v>9757</v>
      </c>
      <c r="E50" s="141">
        <v>6147</v>
      </c>
      <c r="F50" s="141">
        <v>3554</v>
      </c>
      <c r="G50" s="141">
        <v>39</v>
      </c>
      <c r="H50" s="141">
        <v>17</v>
      </c>
      <c r="I50" s="244">
        <v>3710675</v>
      </c>
      <c r="J50" s="244">
        <v>14583728</v>
      </c>
      <c r="K50" s="244">
        <v>26770578</v>
      </c>
      <c r="L50" s="244">
        <v>24542707</v>
      </c>
      <c r="M50" s="244">
        <v>1829469</v>
      </c>
      <c r="N50" s="244">
        <v>398402</v>
      </c>
      <c r="O50" s="103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</row>
    <row r="51" spans="1:52" s="127" customFormat="1" ht="16.5" customHeight="1" x14ac:dyDescent="0.15">
      <c r="A51" s="58" t="s">
        <v>352</v>
      </c>
      <c r="B51" s="64" t="s">
        <v>351</v>
      </c>
      <c r="C51" s="243">
        <v>266</v>
      </c>
      <c r="D51" s="243">
        <v>9480</v>
      </c>
      <c r="E51" s="141">
        <v>6045</v>
      </c>
      <c r="F51" s="141">
        <v>3376</v>
      </c>
      <c r="G51" s="141">
        <v>36</v>
      </c>
      <c r="H51" s="141">
        <v>23</v>
      </c>
      <c r="I51" s="244">
        <v>3860326</v>
      </c>
      <c r="J51" s="244">
        <v>15582466</v>
      </c>
      <c r="K51" s="244">
        <v>26933383</v>
      </c>
      <c r="L51" s="244">
        <v>24975802</v>
      </c>
      <c r="M51" s="244">
        <v>1251804</v>
      </c>
      <c r="N51" s="244">
        <v>705777</v>
      </c>
      <c r="O51" s="103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</row>
    <row r="52" spans="1:52" s="101" customFormat="1" ht="16.5" customHeight="1" x14ac:dyDescent="0.15">
      <c r="A52" s="58"/>
      <c r="B52" s="64" t="s">
        <v>350</v>
      </c>
      <c r="C52" s="243">
        <v>260</v>
      </c>
      <c r="D52" s="243">
        <v>9184</v>
      </c>
      <c r="E52" s="141">
        <v>5727</v>
      </c>
      <c r="F52" s="141">
        <v>3405</v>
      </c>
      <c r="G52" s="141">
        <v>33</v>
      </c>
      <c r="H52" s="141">
        <v>19</v>
      </c>
      <c r="I52" s="245">
        <v>3778450</v>
      </c>
      <c r="J52" s="244">
        <v>13885703</v>
      </c>
      <c r="K52" s="244">
        <v>24495317</v>
      </c>
      <c r="L52" s="244">
        <v>22190173</v>
      </c>
      <c r="M52" s="244">
        <v>1717353</v>
      </c>
      <c r="N52" s="244">
        <v>587138</v>
      </c>
      <c r="O52" s="103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</row>
    <row r="53" spans="1:52" s="186" customFormat="1" ht="16.5" customHeight="1" x14ac:dyDescent="0.15">
      <c r="A53" s="182"/>
      <c r="B53" s="183" t="s">
        <v>425</v>
      </c>
      <c r="C53" s="246">
        <v>195</v>
      </c>
      <c r="D53" s="246">
        <v>7963</v>
      </c>
      <c r="E53" s="265">
        <v>5259</v>
      </c>
      <c r="F53" s="265">
        <v>2738</v>
      </c>
      <c r="G53" s="265" t="s">
        <v>6</v>
      </c>
      <c r="H53" s="265" t="s">
        <v>6</v>
      </c>
      <c r="I53" s="247">
        <v>3490805</v>
      </c>
      <c r="J53" s="248">
        <v>12341818</v>
      </c>
      <c r="K53" s="248">
        <v>20661171</v>
      </c>
      <c r="L53" s="248">
        <v>18512408</v>
      </c>
      <c r="M53" s="248">
        <v>1398913</v>
      </c>
      <c r="N53" s="248">
        <v>749381</v>
      </c>
      <c r="O53" s="184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</row>
    <row r="54" spans="1:52" s="186" customFormat="1" ht="16.5" customHeight="1" x14ac:dyDescent="0.15">
      <c r="A54" s="182"/>
      <c r="B54" s="183" t="s">
        <v>420</v>
      </c>
      <c r="C54" s="246">
        <v>203</v>
      </c>
      <c r="D54" s="246">
        <v>8371</v>
      </c>
      <c r="E54" s="265">
        <v>5444</v>
      </c>
      <c r="F54" s="265">
        <v>2953</v>
      </c>
      <c r="G54" s="265" t="s">
        <v>6</v>
      </c>
      <c r="H54" s="265" t="s">
        <v>6</v>
      </c>
      <c r="I54" s="247">
        <v>3413977</v>
      </c>
      <c r="J54" s="248">
        <v>16898196</v>
      </c>
      <c r="K54" s="248">
        <v>27431338</v>
      </c>
      <c r="L54" s="248">
        <v>25244492</v>
      </c>
      <c r="M54" s="248">
        <v>1460085</v>
      </c>
      <c r="N54" s="248">
        <v>726761</v>
      </c>
      <c r="O54" s="184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</row>
    <row r="55" spans="1:52" s="186" customFormat="1" ht="16.5" customHeight="1" x14ac:dyDescent="0.15">
      <c r="A55" s="187"/>
      <c r="B55" s="188" t="s">
        <v>462</v>
      </c>
      <c r="C55" s="249">
        <v>207</v>
      </c>
      <c r="D55" s="249">
        <v>8557</v>
      </c>
      <c r="E55" s="289">
        <v>5513</v>
      </c>
      <c r="F55" s="289">
        <v>3108</v>
      </c>
      <c r="G55" s="289" t="s">
        <v>464</v>
      </c>
      <c r="H55" s="289" t="s">
        <v>464</v>
      </c>
      <c r="I55" s="250">
        <v>3447789</v>
      </c>
      <c r="J55" s="251">
        <v>17658695</v>
      </c>
      <c r="K55" s="251">
        <v>30214714</v>
      </c>
      <c r="L55" s="251">
        <v>28009375</v>
      </c>
      <c r="M55" s="251">
        <v>1578145</v>
      </c>
      <c r="N55" s="251">
        <v>627194</v>
      </c>
      <c r="O55" s="184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</row>
    <row r="56" spans="1:52" s="101" customFormat="1" ht="16.5" customHeight="1" x14ac:dyDescent="0.15">
      <c r="A56" s="417" t="s">
        <v>463</v>
      </c>
      <c r="B56" s="418"/>
      <c r="C56" s="252"/>
      <c r="D56" s="253"/>
      <c r="E56" s="290"/>
      <c r="F56" s="290"/>
      <c r="G56" s="290"/>
      <c r="H56" s="290"/>
      <c r="I56" s="254"/>
      <c r="J56" s="255"/>
      <c r="K56" s="255"/>
      <c r="L56" s="255"/>
      <c r="M56" s="255"/>
      <c r="N56" s="255"/>
      <c r="O56" s="103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</row>
    <row r="57" spans="1:52" ht="16.5" customHeight="1" x14ac:dyDescent="0.15">
      <c r="A57" s="406" t="s">
        <v>428</v>
      </c>
      <c r="B57" s="407"/>
      <c r="C57" s="256">
        <v>29</v>
      </c>
      <c r="D57" s="257">
        <v>947</v>
      </c>
      <c r="E57" s="277">
        <v>372</v>
      </c>
      <c r="F57" s="277">
        <v>565</v>
      </c>
      <c r="G57" s="277" t="s">
        <v>6</v>
      </c>
      <c r="H57" s="277" t="s">
        <v>6</v>
      </c>
      <c r="I57" s="258">
        <v>269995</v>
      </c>
      <c r="J57" s="258">
        <v>570446</v>
      </c>
      <c r="K57" s="258">
        <v>1030497</v>
      </c>
      <c r="L57" s="258">
        <v>1010576</v>
      </c>
      <c r="M57" s="258">
        <v>5545</v>
      </c>
      <c r="N57" s="258">
        <v>14376</v>
      </c>
      <c r="P57" s="106"/>
    </row>
    <row r="58" spans="1:52" ht="16.5" customHeight="1" x14ac:dyDescent="0.15">
      <c r="A58" s="406" t="s">
        <v>429</v>
      </c>
      <c r="B58" s="407"/>
      <c r="C58" s="256">
        <v>6</v>
      </c>
      <c r="D58" s="257">
        <v>138</v>
      </c>
      <c r="E58" s="277">
        <v>53</v>
      </c>
      <c r="F58" s="277">
        <v>85</v>
      </c>
      <c r="G58" s="277" t="s">
        <v>6</v>
      </c>
      <c r="H58" s="277" t="s">
        <v>6</v>
      </c>
      <c r="I58" s="258">
        <v>44466</v>
      </c>
      <c r="J58" s="258">
        <v>173224</v>
      </c>
      <c r="K58" s="258">
        <v>327162</v>
      </c>
      <c r="L58" s="258">
        <v>301376</v>
      </c>
      <c r="M58" s="259">
        <v>0</v>
      </c>
      <c r="N58" s="259">
        <v>25786</v>
      </c>
      <c r="O58" s="107"/>
      <c r="P58" s="106"/>
    </row>
    <row r="59" spans="1:52" ht="16.5" customHeight="1" x14ac:dyDescent="0.15">
      <c r="A59" s="406" t="s">
        <v>430</v>
      </c>
      <c r="B59" s="407"/>
      <c r="C59" s="256">
        <v>21</v>
      </c>
      <c r="D59" s="173">
        <v>347</v>
      </c>
      <c r="E59" s="277">
        <v>173</v>
      </c>
      <c r="F59" s="277">
        <v>174</v>
      </c>
      <c r="G59" s="277" t="s">
        <v>6</v>
      </c>
      <c r="H59" s="277" t="s">
        <v>6</v>
      </c>
      <c r="I59" s="258">
        <v>115846</v>
      </c>
      <c r="J59" s="258">
        <v>150699</v>
      </c>
      <c r="K59" s="258">
        <v>364893</v>
      </c>
      <c r="L59" s="258">
        <v>131574</v>
      </c>
      <c r="M59" s="258">
        <v>191822</v>
      </c>
      <c r="N59" s="258">
        <v>41497</v>
      </c>
      <c r="O59" s="107"/>
      <c r="P59" s="106"/>
    </row>
    <row r="60" spans="1:52" ht="16.5" customHeight="1" x14ac:dyDescent="0.15">
      <c r="A60" s="406" t="s">
        <v>431</v>
      </c>
      <c r="B60" s="407"/>
      <c r="C60" s="256">
        <v>7</v>
      </c>
      <c r="D60" s="173">
        <v>204</v>
      </c>
      <c r="E60" s="277">
        <v>108</v>
      </c>
      <c r="F60" s="277">
        <v>96</v>
      </c>
      <c r="G60" s="277" t="s">
        <v>6</v>
      </c>
      <c r="H60" s="277" t="s">
        <v>6</v>
      </c>
      <c r="I60" s="258">
        <v>52451</v>
      </c>
      <c r="J60" s="258">
        <v>521499</v>
      </c>
      <c r="K60" s="258">
        <v>799744</v>
      </c>
      <c r="L60" s="258">
        <v>630388</v>
      </c>
      <c r="M60" s="258">
        <v>0</v>
      </c>
      <c r="N60" s="258">
        <v>169356</v>
      </c>
      <c r="O60" s="107"/>
      <c r="P60" s="106"/>
    </row>
    <row r="61" spans="1:52" s="180" customFormat="1" ht="16.5" customHeight="1" x14ac:dyDescent="0.15">
      <c r="A61" s="406" t="s">
        <v>432</v>
      </c>
      <c r="B61" s="407"/>
      <c r="C61" s="200">
        <v>1</v>
      </c>
      <c r="D61" s="173">
        <v>128</v>
      </c>
      <c r="E61" s="277">
        <v>101</v>
      </c>
      <c r="F61" s="277">
        <v>27</v>
      </c>
      <c r="G61" s="277" t="s">
        <v>6</v>
      </c>
      <c r="H61" s="277" t="s">
        <v>6</v>
      </c>
      <c r="I61" s="309" t="s">
        <v>417</v>
      </c>
      <c r="J61" s="309" t="s">
        <v>417</v>
      </c>
      <c r="K61" s="309" t="s">
        <v>417</v>
      </c>
      <c r="L61" s="309" t="s">
        <v>417</v>
      </c>
      <c r="M61" s="309" t="s">
        <v>6</v>
      </c>
      <c r="N61" s="310" t="s">
        <v>6</v>
      </c>
      <c r="P61" s="181"/>
    </row>
    <row r="62" spans="1:52" ht="16.5" customHeight="1" x14ac:dyDescent="0.15">
      <c r="A62" s="406" t="s">
        <v>433</v>
      </c>
      <c r="B62" s="407"/>
      <c r="C62" s="200">
        <v>7</v>
      </c>
      <c r="D62" s="173">
        <v>130</v>
      </c>
      <c r="E62" s="277">
        <v>56</v>
      </c>
      <c r="F62" s="277">
        <v>74</v>
      </c>
      <c r="G62" s="277" t="s">
        <v>6</v>
      </c>
      <c r="H62" s="277" t="s">
        <v>6</v>
      </c>
      <c r="I62" s="309">
        <v>34369</v>
      </c>
      <c r="J62" s="309">
        <v>70240</v>
      </c>
      <c r="K62" s="309">
        <v>135528</v>
      </c>
      <c r="L62" s="309">
        <v>118301</v>
      </c>
      <c r="M62" s="309">
        <v>6961</v>
      </c>
      <c r="N62" s="309">
        <v>10266</v>
      </c>
      <c r="O62" s="107"/>
      <c r="P62" s="106"/>
    </row>
    <row r="63" spans="1:52" ht="16.5" customHeight="1" x14ac:dyDescent="0.15">
      <c r="A63" s="406" t="s">
        <v>434</v>
      </c>
      <c r="B63" s="407"/>
      <c r="C63" s="200">
        <v>3</v>
      </c>
      <c r="D63" s="173">
        <v>34</v>
      </c>
      <c r="E63" s="277">
        <v>22</v>
      </c>
      <c r="F63" s="277">
        <v>12</v>
      </c>
      <c r="G63" s="277" t="s">
        <v>6</v>
      </c>
      <c r="H63" s="277" t="s">
        <v>6</v>
      </c>
      <c r="I63" s="309">
        <v>12762</v>
      </c>
      <c r="J63" s="309">
        <v>12637</v>
      </c>
      <c r="K63" s="309">
        <v>26353</v>
      </c>
      <c r="L63" s="309">
        <v>26353</v>
      </c>
      <c r="M63" s="310">
        <v>0</v>
      </c>
      <c r="N63" s="310" t="s">
        <v>6</v>
      </c>
      <c r="O63" s="107"/>
      <c r="P63" s="106"/>
    </row>
    <row r="64" spans="1:52" ht="16.5" customHeight="1" x14ac:dyDescent="0.15">
      <c r="A64" s="406" t="s">
        <v>201</v>
      </c>
      <c r="B64" s="407"/>
      <c r="C64" s="200">
        <v>25</v>
      </c>
      <c r="D64" s="173">
        <v>513</v>
      </c>
      <c r="E64" s="277">
        <v>280</v>
      </c>
      <c r="F64" s="277">
        <v>233</v>
      </c>
      <c r="G64" s="277" t="s">
        <v>6</v>
      </c>
      <c r="H64" s="277" t="s">
        <v>6</v>
      </c>
      <c r="I64" s="309">
        <v>169943</v>
      </c>
      <c r="J64" s="309">
        <v>609609</v>
      </c>
      <c r="K64" s="309">
        <v>1041106</v>
      </c>
      <c r="L64" s="309">
        <v>956310</v>
      </c>
      <c r="M64" s="309">
        <v>54017</v>
      </c>
      <c r="N64" s="309">
        <v>30779</v>
      </c>
      <c r="O64" s="107"/>
      <c r="P64" s="106"/>
    </row>
    <row r="65" spans="1:16" ht="16.5" customHeight="1" x14ac:dyDescent="0.15">
      <c r="A65" s="406" t="s">
        <v>202</v>
      </c>
      <c r="B65" s="407"/>
      <c r="C65" s="200">
        <v>9</v>
      </c>
      <c r="D65" s="173">
        <v>178</v>
      </c>
      <c r="E65" s="277">
        <v>133</v>
      </c>
      <c r="F65" s="277">
        <v>45</v>
      </c>
      <c r="G65" s="277" t="s">
        <v>6</v>
      </c>
      <c r="H65" s="277" t="s">
        <v>6</v>
      </c>
      <c r="I65" s="309">
        <v>80464</v>
      </c>
      <c r="J65" s="309">
        <v>137342</v>
      </c>
      <c r="K65" s="309">
        <v>341811</v>
      </c>
      <c r="L65" s="309">
        <v>280134</v>
      </c>
      <c r="M65" s="309">
        <v>22502</v>
      </c>
      <c r="N65" s="309">
        <v>39175</v>
      </c>
      <c r="O65" s="107"/>
      <c r="P65" s="106"/>
    </row>
    <row r="66" spans="1:16" ht="16.5" customHeight="1" x14ac:dyDescent="0.15">
      <c r="A66" s="406" t="s">
        <v>203</v>
      </c>
      <c r="B66" s="407"/>
      <c r="C66" s="200">
        <v>5</v>
      </c>
      <c r="D66" s="173">
        <v>98</v>
      </c>
      <c r="E66" s="277">
        <v>87</v>
      </c>
      <c r="F66" s="277">
        <v>11</v>
      </c>
      <c r="G66" s="277" t="s">
        <v>6</v>
      </c>
      <c r="H66" s="277" t="s">
        <v>6</v>
      </c>
      <c r="I66" s="309">
        <v>43007</v>
      </c>
      <c r="J66" s="309">
        <v>365873</v>
      </c>
      <c r="K66" s="309">
        <v>524135</v>
      </c>
      <c r="L66" s="309">
        <v>423358</v>
      </c>
      <c r="M66" s="309">
        <v>89404</v>
      </c>
      <c r="N66" s="309">
        <v>11373</v>
      </c>
      <c r="O66" s="107"/>
      <c r="P66" s="106"/>
    </row>
    <row r="67" spans="1:16" s="180" customFormat="1" ht="16.5" customHeight="1" x14ac:dyDescent="0.15">
      <c r="A67" s="406" t="s">
        <v>204</v>
      </c>
      <c r="B67" s="407"/>
      <c r="C67" s="200">
        <v>1</v>
      </c>
      <c r="D67" s="173">
        <v>12</v>
      </c>
      <c r="E67" s="277">
        <v>11</v>
      </c>
      <c r="F67" s="277">
        <v>1</v>
      </c>
      <c r="G67" s="277" t="s">
        <v>6</v>
      </c>
      <c r="H67" s="277" t="s">
        <v>6</v>
      </c>
      <c r="I67" s="309" t="s">
        <v>417</v>
      </c>
      <c r="J67" s="309" t="s">
        <v>417</v>
      </c>
      <c r="K67" s="309" t="s">
        <v>417</v>
      </c>
      <c r="L67" s="309" t="s">
        <v>417</v>
      </c>
      <c r="M67" s="309" t="s">
        <v>417</v>
      </c>
      <c r="N67" s="309" t="s">
        <v>6</v>
      </c>
      <c r="P67" s="181"/>
    </row>
    <row r="68" spans="1:16" ht="16.5" customHeight="1" x14ac:dyDescent="0.15">
      <c r="A68" s="406" t="s">
        <v>205</v>
      </c>
      <c r="B68" s="407"/>
      <c r="C68" s="200">
        <v>23</v>
      </c>
      <c r="D68" s="173">
        <v>564</v>
      </c>
      <c r="E68" s="277">
        <v>390</v>
      </c>
      <c r="F68" s="277">
        <v>176</v>
      </c>
      <c r="G68" s="277" t="s">
        <v>6</v>
      </c>
      <c r="H68" s="277" t="s">
        <v>6</v>
      </c>
      <c r="I68" s="309">
        <v>192687</v>
      </c>
      <c r="J68" s="309">
        <v>694160</v>
      </c>
      <c r="K68" s="309">
        <v>1363798</v>
      </c>
      <c r="L68" s="309">
        <v>1171147</v>
      </c>
      <c r="M68" s="309">
        <v>190742</v>
      </c>
      <c r="N68" s="309">
        <v>1909</v>
      </c>
      <c r="O68" s="107"/>
      <c r="P68" s="106"/>
    </row>
    <row r="69" spans="1:16" ht="16.5" customHeight="1" x14ac:dyDescent="0.15">
      <c r="A69" s="406" t="s">
        <v>206</v>
      </c>
      <c r="B69" s="407"/>
      <c r="C69" s="200">
        <v>12</v>
      </c>
      <c r="D69" s="173">
        <v>657</v>
      </c>
      <c r="E69" s="277">
        <v>462</v>
      </c>
      <c r="F69" s="277">
        <v>202</v>
      </c>
      <c r="G69" s="277" t="s">
        <v>6</v>
      </c>
      <c r="H69" s="277" t="s">
        <v>6</v>
      </c>
      <c r="I69" s="309">
        <v>292502</v>
      </c>
      <c r="J69" s="309">
        <v>462998</v>
      </c>
      <c r="K69" s="309">
        <v>1089250</v>
      </c>
      <c r="L69" s="309">
        <v>963889</v>
      </c>
      <c r="M69" s="309">
        <v>64493</v>
      </c>
      <c r="N69" s="309">
        <v>60868</v>
      </c>
      <c r="O69" s="107"/>
      <c r="P69" s="106"/>
    </row>
    <row r="70" spans="1:16" ht="16.5" customHeight="1" x14ac:dyDescent="0.15">
      <c r="A70" s="406" t="s">
        <v>207</v>
      </c>
      <c r="B70" s="407"/>
      <c r="C70" s="200">
        <v>19</v>
      </c>
      <c r="D70" s="173">
        <v>1709</v>
      </c>
      <c r="E70" s="277">
        <v>1202</v>
      </c>
      <c r="F70" s="277">
        <v>507</v>
      </c>
      <c r="G70" s="277" t="s">
        <v>6</v>
      </c>
      <c r="H70" s="277" t="s">
        <v>6</v>
      </c>
      <c r="I70" s="309">
        <v>672220</v>
      </c>
      <c r="J70" s="309">
        <v>7904648</v>
      </c>
      <c r="K70" s="309">
        <v>12696223</v>
      </c>
      <c r="L70" s="309">
        <v>12551910</v>
      </c>
      <c r="M70" s="309">
        <v>136392</v>
      </c>
      <c r="N70" s="309">
        <v>7921</v>
      </c>
      <c r="O70" s="107"/>
      <c r="P70" s="106"/>
    </row>
    <row r="71" spans="1:16" s="180" customFormat="1" ht="16.5" customHeight="1" x14ac:dyDescent="0.15">
      <c r="A71" s="406" t="s">
        <v>331</v>
      </c>
      <c r="B71" s="407"/>
      <c r="C71" s="311">
        <v>2</v>
      </c>
      <c r="D71" s="173">
        <v>101</v>
      </c>
      <c r="E71" s="277">
        <v>90</v>
      </c>
      <c r="F71" s="277">
        <v>11</v>
      </c>
      <c r="G71" s="277" t="s">
        <v>6</v>
      </c>
      <c r="H71" s="277" t="s">
        <v>6</v>
      </c>
      <c r="I71" s="309" t="s">
        <v>417</v>
      </c>
      <c r="J71" s="309" t="s">
        <v>417</v>
      </c>
      <c r="K71" s="309" t="s">
        <v>417</v>
      </c>
      <c r="L71" s="309" t="s">
        <v>417</v>
      </c>
      <c r="M71" s="309" t="s">
        <v>417</v>
      </c>
      <c r="N71" s="309" t="s">
        <v>6</v>
      </c>
      <c r="P71" s="181"/>
    </row>
    <row r="72" spans="1:16" s="312" customFormat="1" ht="16.5" customHeight="1" x14ac:dyDescent="0.15">
      <c r="A72" s="410" t="s">
        <v>224</v>
      </c>
      <c r="B72" s="411"/>
      <c r="C72" s="200">
        <v>2</v>
      </c>
      <c r="D72" s="173">
        <v>625</v>
      </c>
      <c r="E72" s="277">
        <v>490</v>
      </c>
      <c r="F72" s="277">
        <v>145</v>
      </c>
      <c r="G72" s="277" t="s">
        <v>6</v>
      </c>
      <c r="H72" s="277" t="s">
        <v>6</v>
      </c>
      <c r="I72" s="309" t="s">
        <v>330</v>
      </c>
      <c r="J72" s="309" t="s">
        <v>330</v>
      </c>
      <c r="K72" s="309" t="s">
        <v>330</v>
      </c>
      <c r="L72" s="309" t="s">
        <v>417</v>
      </c>
      <c r="M72" s="309" t="s">
        <v>330</v>
      </c>
      <c r="N72" s="309" t="s">
        <v>417</v>
      </c>
      <c r="P72" s="313"/>
    </row>
    <row r="73" spans="1:16" ht="16.5" customHeight="1" x14ac:dyDescent="0.15">
      <c r="A73" s="406" t="s">
        <v>208</v>
      </c>
      <c r="B73" s="412"/>
      <c r="C73" s="200">
        <v>4</v>
      </c>
      <c r="D73" s="173">
        <v>154</v>
      </c>
      <c r="E73" s="277">
        <v>101</v>
      </c>
      <c r="F73" s="277">
        <v>53</v>
      </c>
      <c r="G73" s="277" t="s">
        <v>6</v>
      </c>
      <c r="H73" s="277" t="s">
        <v>6</v>
      </c>
      <c r="I73" s="309">
        <v>59281</v>
      </c>
      <c r="J73" s="309">
        <v>399802</v>
      </c>
      <c r="K73" s="309">
        <v>467051</v>
      </c>
      <c r="L73" s="309">
        <v>447830</v>
      </c>
      <c r="M73" s="309">
        <v>19098</v>
      </c>
      <c r="N73" s="310">
        <v>123</v>
      </c>
      <c r="O73" s="107"/>
      <c r="P73" s="106"/>
    </row>
    <row r="74" spans="1:16" ht="16.5" customHeight="1" x14ac:dyDescent="0.15">
      <c r="A74" s="406" t="s">
        <v>209</v>
      </c>
      <c r="B74" s="407"/>
      <c r="C74" s="256">
        <v>3</v>
      </c>
      <c r="D74" s="257">
        <v>163</v>
      </c>
      <c r="E74" s="277">
        <v>73</v>
      </c>
      <c r="F74" s="277">
        <v>95</v>
      </c>
      <c r="G74" s="277" t="s">
        <v>6</v>
      </c>
      <c r="H74" s="277" t="s">
        <v>6</v>
      </c>
      <c r="I74" s="258">
        <v>46819</v>
      </c>
      <c r="J74" s="258">
        <v>75511</v>
      </c>
      <c r="K74" s="258">
        <v>155120</v>
      </c>
      <c r="L74" s="258">
        <v>155120</v>
      </c>
      <c r="M74" s="258" t="s">
        <v>6</v>
      </c>
      <c r="N74" s="259" t="s">
        <v>6</v>
      </c>
      <c r="O74" s="107"/>
      <c r="P74" s="106"/>
    </row>
    <row r="75" spans="1:16" ht="16.5" customHeight="1" x14ac:dyDescent="0.15">
      <c r="A75" s="406" t="s">
        <v>328</v>
      </c>
      <c r="B75" s="407"/>
      <c r="C75" s="256">
        <v>9</v>
      </c>
      <c r="D75" s="257">
        <v>1280</v>
      </c>
      <c r="E75" s="277">
        <v>1073</v>
      </c>
      <c r="F75" s="277">
        <v>247</v>
      </c>
      <c r="G75" s="277" t="s">
        <v>6</v>
      </c>
      <c r="H75" s="277" t="s">
        <v>6</v>
      </c>
      <c r="I75" s="258">
        <v>587916</v>
      </c>
      <c r="J75" s="258">
        <v>2904265</v>
      </c>
      <c r="K75" s="258">
        <v>4832692</v>
      </c>
      <c r="L75" s="258">
        <v>4689128</v>
      </c>
      <c r="M75" s="258">
        <v>120659</v>
      </c>
      <c r="N75" s="259">
        <v>22905</v>
      </c>
      <c r="O75" s="107"/>
      <c r="P75" s="106"/>
    </row>
    <row r="76" spans="1:16" ht="16.5" customHeight="1" thickBot="1" x14ac:dyDescent="0.2">
      <c r="A76" s="408" t="s">
        <v>157</v>
      </c>
      <c r="B76" s="409"/>
      <c r="C76" s="314">
        <v>19</v>
      </c>
      <c r="D76" s="257">
        <v>585</v>
      </c>
      <c r="E76" s="277">
        <v>236</v>
      </c>
      <c r="F76" s="291">
        <v>349</v>
      </c>
      <c r="G76" s="291" t="s">
        <v>6</v>
      </c>
      <c r="H76" s="291" t="s">
        <v>6</v>
      </c>
      <c r="I76" s="315">
        <v>170482</v>
      </c>
      <c r="J76" s="316">
        <v>254269</v>
      </c>
      <c r="K76" s="316">
        <v>897491</v>
      </c>
      <c r="L76" s="316">
        <v>86004</v>
      </c>
      <c r="M76" s="316">
        <v>628546</v>
      </c>
      <c r="N76" s="315">
        <v>182941</v>
      </c>
      <c r="O76" s="107"/>
      <c r="P76" s="106"/>
    </row>
    <row r="77" spans="1:16" s="47" customFormat="1" ht="16.149999999999999" customHeight="1" x14ac:dyDescent="0.15">
      <c r="A77" s="237" t="s">
        <v>468</v>
      </c>
      <c r="B77" s="108"/>
      <c r="C77" s="108"/>
      <c r="D77" s="108"/>
      <c r="E77" s="179"/>
      <c r="I77" s="160"/>
      <c r="J77" s="109"/>
      <c r="K77" s="109"/>
      <c r="L77" s="109"/>
      <c r="M77" s="109"/>
      <c r="N77" s="218" t="s">
        <v>465</v>
      </c>
      <c r="P77" s="109"/>
    </row>
    <row r="78" spans="1:16" s="47" customFormat="1" ht="16.149999999999999" customHeight="1" x14ac:dyDescent="0.15">
      <c r="A78" s="237" t="s">
        <v>459</v>
      </c>
      <c r="B78" s="238"/>
      <c r="I78" s="239"/>
      <c r="J78" s="109"/>
      <c r="K78" s="109"/>
      <c r="L78" s="109"/>
      <c r="M78" s="109"/>
      <c r="N78" s="160"/>
      <c r="O78" s="109"/>
      <c r="P78" s="109"/>
    </row>
    <row r="79" spans="1:16" s="47" customFormat="1" ht="16.149999999999999" customHeight="1" x14ac:dyDescent="0.15">
      <c r="A79" s="240" t="s">
        <v>467</v>
      </c>
      <c r="B79" s="238"/>
      <c r="I79" s="239"/>
      <c r="J79" s="241"/>
      <c r="K79" s="241"/>
      <c r="L79" s="109"/>
      <c r="M79" s="109"/>
      <c r="N79" s="160"/>
      <c r="O79" s="109"/>
      <c r="P79" s="109"/>
    </row>
    <row r="80" spans="1:16" x14ac:dyDescent="0.15">
      <c r="A80" s="206"/>
      <c r="I80" s="194"/>
      <c r="J80" s="193"/>
      <c r="K80" s="193"/>
      <c r="P80" s="106"/>
    </row>
  </sheetData>
  <mergeCells count="34">
    <mergeCell ref="K4:K5"/>
    <mergeCell ref="A64:B64"/>
    <mergeCell ref="L4:L5"/>
    <mergeCell ref="M4:M5"/>
    <mergeCell ref="N4:N5"/>
    <mergeCell ref="A56:B56"/>
    <mergeCell ref="A57:B57"/>
    <mergeCell ref="A58:B58"/>
    <mergeCell ref="A3:B5"/>
    <mergeCell ref="C3:C5"/>
    <mergeCell ref="D3:H3"/>
    <mergeCell ref="I3:I5"/>
    <mergeCell ref="J3:J5"/>
    <mergeCell ref="K3:N3"/>
    <mergeCell ref="D4:D5"/>
    <mergeCell ref="E4:F4"/>
    <mergeCell ref="G4:H4"/>
    <mergeCell ref="A59:B59"/>
    <mergeCell ref="A60:B60"/>
    <mergeCell ref="A61:B61"/>
    <mergeCell ref="A62:B62"/>
    <mergeCell ref="A63:B63"/>
    <mergeCell ref="A76:B76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</mergeCells>
  <phoneticPr fontId="2"/>
  <pageMargins left="0.70866141732283472" right="0.70866141732283472" top="0.55118110236220474" bottom="0.55118110236220474" header="0.31496062992125984" footer="0.31496062992125984"/>
  <pageSetup paperSize="9" scale="74" firstPageNumber="51" orientation="landscape" useFirstPageNumber="1" r:id="rId1"/>
  <rowBreaks count="1" manualBreakCount="1">
    <brk id="38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63CAA-7FCC-4550-B1F4-615672AB6E86}">
  <dimension ref="A1:P41"/>
  <sheetViews>
    <sheetView showGridLines="0" tabSelected="1" view="pageBreakPreview" topLeftCell="A14" zoomScaleNormal="100" zoomScaleSheetLayoutView="100" workbookViewId="0">
      <selection activeCell="F37" sqref="F37"/>
    </sheetView>
  </sheetViews>
  <sheetFormatPr defaultColWidth="9" defaultRowHeight="13.5" x14ac:dyDescent="0.15"/>
  <cols>
    <col min="1" max="1" width="20.125" style="11" customWidth="1"/>
    <col min="2" max="6" width="14.5" style="11" customWidth="1"/>
    <col min="7" max="7" width="9.125" style="11" customWidth="1"/>
    <col min="8" max="8" width="14.875" style="11" customWidth="1"/>
    <col min="9" max="12" width="9.125" style="11" customWidth="1"/>
    <col min="13" max="15" width="13" style="11" customWidth="1"/>
    <col min="16" max="16384" width="9" style="11"/>
  </cols>
  <sheetData>
    <row r="1" spans="1:16" s="7" customFormat="1" ht="40.15" customHeight="1" x14ac:dyDescent="0.15">
      <c r="A1" s="434" t="s">
        <v>451</v>
      </c>
      <c r="B1" s="434"/>
      <c r="C1" s="434"/>
      <c r="D1" s="434"/>
      <c r="E1" s="434"/>
      <c r="F1" s="434"/>
      <c r="H1"/>
      <c r="I1"/>
      <c r="J1"/>
      <c r="K1"/>
      <c r="L1"/>
      <c r="M1"/>
      <c r="N1"/>
      <c r="O1"/>
      <c r="P1"/>
    </row>
    <row r="2" spans="1:16" s="9" customFormat="1" ht="16.149999999999999" customHeight="1" thickBot="1" x14ac:dyDescent="0.2">
      <c r="A2" s="47"/>
      <c r="B2" s="47"/>
      <c r="C2" s="47"/>
      <c r="D2" s="235"/>
      <c r="E2" s="148"/>
      <c r="F2" s="148" t="s">
        <v>411</v>
      </c>
      <c r="H2" s="228"/>
      <c r="I2" s="228"/>
      <c r="J2" s="228"/>
      <c r="K2" s="228"/>
      <c r="L2" s="228"/>
      <c r="M2" s="228"/>
      <c r="N2" s="228"/>
      <c r="O2" s="228"/>
      <c r="P2" s="228"/>
    </row>
    <row r="3" spans="1:16" s="7" customFormat="1" ht="16.149999999999999" customHeight="1" x14ac:dyDescent="0.15">
      <c r="A3" s="432" t="s">
        <v>174</v>
      </c>
      <c r="B3" s="430" t="s">
        <v>343</v>
      </c>
      <c r="C3" s="431"/>
      <c r="D3" s="431"/>
      <c r="E3" s="431"/>
      <c r="F3" s="431"/>
      <c r="H3"/>
      <c r="I3"/>
      <c r="J3"/>
      <c r="K3"/>
      <c r="L3"/>
      <c r="M3"/>
      <c r="N3"/>
      <c r="O3"/>
      <c r="P3"/>
    </row>
    <row r="4" spans="1:16" s="7" customFormat="1" ht="16.149999999999999" customHeight="1" x14ac:dyDescent="0.15">
      <c r="A4" s="433"/>
      <c r="B4" s="155" t="s">
        <v>466</v>
      </c>
      <c r="C4" s="155" t="s">
        <v>409</v>
      </c>
      <c r="D4" s="155" t="s">
        <v>414</v>
      </c>
      <c r="E4" s="155" t="s">
        <v>420</v>
      </c>
      <c r="F4" s="155" t="s">
        <v>462</v>
      </c>
      <c r="H4"/>
      <c r="I4"/>
      <c r="J4"/>
      <c r="K4"/>
      <c r="L4"/>
      <c r="M4"/>
      <c r="N4"/>
      <c r="O4"/>
      <c r="P4"/>
    </row>
    <row r="5" spans="1:16" s="149" customFormat="1" ht="16.149999999999999" customHeight="1" x14ac:dyDescent="0.15">
      <c r="A5" s="304" t="s">
        <v>41</v>
      </c>
      <c r="B5" s="143">
        <v>266</v>
      </c>
      <c r="C5" s="143">
        <v>260</v>
      </c>
      <c r="D5" s="143">
        <v>195</v>
      </c>
      <c r="E5" s="143">
        <v>203</v>
      </c>
      <c r="F5" s="143">
        <v>207</v>
      </c>
      <c r="H5"/>
      <c r="I5"/>
      <c r="J5"/>
      <c r="K5"/>
      <c r="L5"/>
      <c r="M5"/>
      <c r="N5"/>
      <c r="O5"/>
      <c r="P5"/>
    </row>
    <row r="6" spans="1:16" s="7" customFormat="1" ht="16.149999999999999" customHeight="1" x14ac:dyDescent="0.15">
      <c r="A6" s="302" t="s">
        <v>173</v>
      </c>
      <c r="B6" s="141">
        <v>115</v>
      </c>
      <c r="C6" s="141">
        <v>105</v>
      </c>
      <c r="D6" s="141">
        <v>72</v>
      </c>
      <c r="E6" s="141">
        <v>75</v>
      </c>
      <c r="F6" s="141">
        <v>77</v>
      </c>
    </row>
    <row r="7" spans="1:16" s="7" customFormat="1" ht="16.149999999999999" customHeight="1" x14ac:dyDescent="0.15">
      <c r="A7" s="302" t="s">
        <v>172</v>
      </c>
      <c r="B7" s="141">
        <v>65</v>
      </c>
      <c r="C7" s="141">
        <v>69</v>
      </c>
      <c r="D7" s="141">
        <v>53</v>
      </c>
      <c r="E7" s="141">
        <v>50</v>
      </c>
      <c r="F7" s="141">
        <v>51</v>
      </c>
    </row>
    <row r="8" spans="1:16" s="7" customFormat="1" ht="16.149999999999999" customHeight="1" x14ac:dyDescent="0.15">
      <c r="A8" s="302" t="s">
        <v>171</v>
      </c>
      <c r="B8" s="141">
        <v>36</v>
      </c>
      <c r="C8" s="141">
        <v>32</v>
      </c>
      <c r="D8" s="141">
        <v>23</v>
      </c>
      <c r="E8" s="141">
        <v>28</v>
      </c>
      <c r="F8" s="141">
        <v>29</v>
      </c>
    </row>
    <row r="9" spans="1:16" s="7" customFormat="1" ht="16.149999999999999" customHeight="1" x14ac:dyDescent="0.15">
      <c r="A9" s="302" t="s">
        <v>170</v>
      </c>
      <c r="B9" s="141">
        <v>13</v>
      </c>
      <c r="C9" s="141">
        <v>17</v>
      </c>
      <c r="D9" s="141">
        <v>15</v>
      </c>
      <c r="E9" s="141">
        <v>15</v>
      </c>
      <c r="F9" s="141">
        <v>13</v>
      </c>
    </row>
    <row r="10" spans="1:16" s="7" customFormat="1" ht="16.149999999999999" customHeight="1" x14ac:dyDescent="0.15">
      <c r="A10" s="302" t="s">
        <v>169</v>
      </c>
      <c r="B10" s="141">
        <v>17</v>
      </c>
      <c r="C10" s="141">
        <v>18</v>
      </c>
      <c r="D10" s="141">
        <v>18</v>
      </c>
      <c r="E10" s="141">
        <v>21</v>
      </c>
      <c r="F10" s="141">
        <v>21</v>
      </c>
    </row>
    <row r="11" spans="1:16" s="7" customFormat="1" ht="16.149999999999999" customHeight="1" x14ac:dyDescent="0.15">
      <c r="A11" s="302" t="s">
        <v>168</v>
      </c>
      <c r="B11" s="141">
        <v>14</v>
      </c>
      <c r="C11" s="141">
        <v>12</v>
      </c>
      <c r="D11" s="141">
        <v>7</v>
      </c>
      <c r="E11" s="141">
        <v>6</v>
      </c>
      <c r="F11" s="141">
        <v>9</v>
      </c>
    </row>
    <row r="12" spans="1:16" s="7" customFormat="1" ht="16.149999999999999" customHeight="1" x14ac:dyDescent="0.15">
      <c r="A12" s="302" t="s">
        <v>167</v>
      </c>
      <c r="B12" s="141">
        <v>2</v>
      </c>
      <c r="C12" s="141">
        <v>2</v>
      </c>
      <c r="D12" s="141">
        <v>2</v>
      </c>
      <c r="E12" s="141">
        <v>3</v>
      </c>
      <c r="F12" s="141">
        <v>2</v>
      </c>
    </row>
    <row r="13" spans="1:16" s="7" customFormat="1" ht="16.149999999999999" customHeight="1" thickBot="1" x14ac:dyDescent="0.2">
      <c r="A13" s="303" t="s">
        <v>166</v>
      </c>
      <c r="B13" s="142">
        <v>4</v>
      </c>
      <c r="C13" s="142">
        <v>5</v>
      </c>
      <c r="D13" s="142">
        <v>5</v>
      </c>
      <c r="E13" s="142">
        <v>5</v>
      </c>
      <c r="F13" s="142">
        <v>5</v>
      </c>
    </row>
    <row r="14" spans="1:16" s="8" customFormat="1" ht="16.149999999999999" customHeight="1" thickBot="1" x14ac:dyDescent="0.2">
      <c r="A14" s="81"/>
      <c r="B14" s="81"/>
      <c r="C14" s="81"/>
      <c r="D14" s="81"/>
      <c r="E14" s="81"/>
      <c r="F14" s="81"/>
      <c r="G14" s="6"/>
      <c r="H14" s="6"/>
      <c r="I14" s="6"/>
      <c r="J14" s="6"/>
      <c r="K14" s="5"/>
      <c r="L14" s="5"/>
    </row>
    <row r="15" spans="1:16" s="7" customFormat="1" ht="16.149999999999999" customHeight="1" x14ac:dyDescent="0.15">
      <c r="A15" s="432" t="s">
        <v>174</v>
      </c>
      <c r="B15" s="430" t="s">
        <v>342</v>
      </c>
      <c r="C15" s="431"/>
      <c r="D15" s="431"/>
      <c r="E15" s="431"/>
      <c r="F15" s="431"/>
      <c r="L15" s="150"/>
    </row>
    <row r="16" spans="1:16" s="7" customFormat="1" ht="16.149999999999999" customHeight="1" x14ac:dyDescent="0.15">
      <c r="A16" s="433"/>
      <c r="B16" s="155" t="s">
        <v>466</v>
      </c>
      <c r="C16" s="155" t="s">
        <v>409</v>
      </c>
      <c r="D16" s="155" t="s">
        <v>414</v>
      </c>
      <c r="E16" s="155" t="s">
        <v>420</v>
      </c>
      <c r="F16" s="155" t="s">
        <v>462</v>
      </c>
    </row>
    <row r="17" spans="1:8" s="149" customFormat="1" ht="16.149999999999999" customHeight="1" x14ac:dyDescent="0.15">
      <c r="A17" s="304" t="s">
        <v>41</v>
      </c>
      <c r="B17" s="171">
        <v>9480</v>
      </c>
      <c r="C17" s="171">
        <v>9184</v>
      </c>
      <c r="D17" s="171">
        <v>7963</v>
      </c>
      <c r="E17" s="171">
        <v>8371</v>
      </c>
      <c r="F17" s="171">
        <v>8557</v>
      </c>
    </row>
    <row r="18" spans="1:8" s="7" customFormat="1" ht="16.149999999999999" customHeight="1" x14ac:dyDescent="0.15">
      <c r="A18" s="302" t="s">
        <v>173</v>
      </c>
      <c r="B18" s="165">
        <v>731</v>
      </c>
      <c r="C18" s="165">
        <v>639</v>
      </c>
      <c r="D18" s="165">
        <v>451</v>
      </c>
      <c r="E18" s="165">
        <v>481</v>
      </c>
      <c r="F18" s="165">
        <v>480</v>
      </c>
    </row>
    <row r="19" spans="1:8" s="7" customFormat="1" ht="16.149999999999999" customHeight="1" x14ac:dyDescent="0.15">
      <c r="A19" s="302" t="s">
        <v>172</v>
      </c>
      <c r="B19" s="165">
        <v>871</v>
      </c>
      <c r="C19" s="165">
        <v>908</v>
      </c>
      <c r="D19" s="165">
        <v>718</v>
      </c>
      <c r="E19" s="165">
        <v>672</v>
      </c>
      <c r="F19" s="165">
        <v>673</v>
      </c>
      <c r="H19" s="150"/>
    </row>
    <row r="20" spans="1:8" s="7" customFormat="1" ht="16.149999999999999" customHeight="1" x14ac:dyDescent="0.15">
      <c r="A20" s="302" t="s">
        <v>171</v>
      </c>
      <c r="B20" s="165">
        <v>887</v>
      </c>
      <c r="C20" s="165">
        <v>770</v>
      </c>
      <c r="D20" s="165">
        <v>569</v>
      </c>
      <c r="E20" s="165">
        <v>667</v>
      </c>
      <c r="F20" s="165">
        <v>711</v>
      </c>
    </row>
    <row r="21" spans="1:8" s="7" customFormat="1" ht="16.149999999999999" customHeight="1" x14ac:dyDescent="0.15">
      <c r="A21" s="302" t="s">
        <v>170</v>
      </c>
      <c r="B21" s="165">
        <v>534</v>
      </c>
      <c r="C21" s="165">
        <v>672</v>
      </c>
      <c r="D21" s="167">
        <v>570</v>
      </c>
      <c r="E21" s="167">
        <v>556</v>
      </c>
      <c r="F21" s="167">
        <v>500</v>
      </c>
    </row>
    <row r="22" spans="1:8" s="7" customFormat="1" ht="16.149999999999999" customHeight="1" x14ac:dyDescent="0.15">
      <c r="A22" s="302" t="s">
        <v>169</v>
      </c>
      <c r="B22" s="165">
        <v>1324</v>
      </c>
      <c r="C22" s="165">
        <v>1318</v>
      </c>
      <c r="D22" s="167">
        <v>1333</v>
      </c>
      <c r="E22" s="167">
        <v>1572</v>
      </c>
      <c r="F22" s="167">
        <v>1568</v>
      </c>
    </row>
    <row r="23" spans="1:8" s="7" customFormat="1" ht="16.149999999999999" customHeight="1" x14ac:dyDescent="0.15">
      <c r="A23" s="302" t="s">
        <v>168</v>
      </c>
      <c r="B23" s="165">
        <v>1743</v>
      </c>
      <c r="C23" s="165">
        <v>1592</v>
      </c>
      <c r="D23" s="165">
        <v>986</v>
      </c>
      <c r="E23" s="167">
        <v>795</v>
      </c>
      <c r="F23" s="167">
        <v>1266</v>
      </c>
    </row>
    <row r="24" spans="1:8" s="7" customFormat="1" ht="16.149999999999999" customHeight="1" x14ac:dyDescent="0.15">
      <c r="A24" s="302" t="s">
        <v>167</v>
      </c>
      <c r="B24" s="165">
        <v>461</v>
      </c>
      <c r="C24" s="165">
        <v>477</v>
      </c>
      <c r="D24" s="165">
        <v>450</v>
      </c>
      <c r="E24" s="167">
        <v>639</v>
      </c>
      <c r="F24" s="167">
        <v>484</v>
      </c>
    </row>
    <row r="25" spans="1:8" s="7" customFormat="1" ht="16.149999999999999" customHeight="1" thickBot="1" x14ac:dyDescent="0.2">
      <c r="A25" s="303" t="s">
        <v>166</v>
      </c>
      <c r="B25" s="166">
        <v>2929</v>
      </c>
      <c r="C25" s="166">
        <v>2808</v>
      </c>
      <c r="D25" s="166">
        <v>2886</v>
      </c>
      <c r="E25" s="166">
        <v>2989</v>
      </c>
      <c r="F25" s="166">
        <v>2875</v>
      </c>
    </row>
    <row r="26" spans="1:8" ht="16.149999999999999" customHeight="1" thickBot="1" x14ac:dyDescent="0.2">
      <c r="A26" s="83"/>
      <c r="B26" s="83"/>
      <c r="C26" s="83"/>
      <c r="D26" s="83"/>
      <c r="E26" s="83"/>
      <c r="F26" s="83"/>
    </row>
    <row r="27" spans="1:8" s="7" customFormat="1" ht="16.149999999999999" customHeight="1" x14ac:dyDescent="0.15">
      <c r="A27" s="432" t="s">
        <v>174</v>
      </c>
      <c r="B27" s="430" t="s">
        <v>344</v>
      </c>
      <c r="C27" s="431"/>
      <c r="D27" s="431"/>
      <c r="E27" s="431"/>
      <c r="F27" s="431"/>
      <c r="G27" s="7" t="s">
        <v>353</v>
      </c>
    </row>
    <row r="28" spans="1:8" s="7" customFormat="1" ht="16.149999999999999" customHeight="1" x14ac:dyDescent="0.15">
      <c r="A28" s="433"/>
      <c r="B28" s="155" t="s">
        <v>466</v>
      </c>
      <c r="C28" s="155" t="s">
        <v>409</v>
      </c>
      <c r="D28" s="155" t="s">
        <v>414</v>
      </c>
      <c r="E28" s="155" t="s">
        <v>420</v>
      </c>
      <c r="F28" s="155" t="s">
        <v>462</v>
      </c>
    </row>
    <row r="29" spans="1:8" s="149" customFormat="1" ht="16.149999999999999" customHeight="1" x14ac:dyDescent="0.15">
      <c r="A29" s="304" t="s">
        <v>41</v>
      </c>
      <c r="B29" s="143">
        <v>26933383</v>
      </c>
      <c r="C29" s="143">
        <v>24495317</v>
      </c>
      <c r="D29" s="143">
        <v>20661171</v>
      </c>
      <c r="E29" s="143">
        <v>27431338</v>
      </c>
      <c r="F29" s="143">
        <v>30214714</v>
      </c>
    </row>
    <row r="30" spans="1:8" s="7" customFormat="1" ht="16.149999999999999" customHeight="1" x14ac:dyDescent="0.15">
      <c r="A30" s="302" t="s">
        <v>173</v>
      </c>
      <c r="B30" s="141">
        <v>879667</v>
      </c>
      <c r="C30" s="141">
        <v>802000</v>
      </c>
      <c r="D30" s="141">
        <v>629083</v>
      </c>
      <c r="E30" s="141">
        <v>695140</v>
      </c>
      <c r="F30" s="141">
        <v>924881</v>
      </c>
      <c r="H30" s="150"/>
    </row>
    <row r="31" spans="1:8" s="7" customFormat="1" ht="16.149999999999999" customHeight="1" x14ac:dyDescent="0.15">
      <c r="A31" s="302" t="s">
        <v>172</v>
      </c>
      <c r="B31" s="141">
        <v>1299628</v>
      </c>
      <c r="C31" s="141">
        <v>1474353</v>
      </c>
      <c r="D31" s="141">
        <v>1143329</v>
      </c>
      <c r="E31" s="141">
        <v>1114566</v>
      </c>
      <c r="F31" s="141">
        <v>1196948</v>
      </c>
    </row>
    <row r="32" spans="1:8" s="7" customFormat="1" ht="16.149999999999999" customHeight="1" x14ac:dyDescent="0.15">
      <c r="A32" s="302" t="s">
        <v>171</v>
      </c>
      <c r="B32" s="141">
        <v>1725577</v>
      </c>
      <c r="C32" s="141">
        <v>1322023</v>
      </c>
      <c r="D32" s="141">
        <v>824604</v>
      </c>
      <c r="E32" s="141">
        <v>916478</v>
      </c>
      <c r="F32" s="141">
        <v>1031941</v>
      </c>
      <c r="H32" s="150"/>
    </row>
    <row r="33" spans="1:6" s="7" customFormat="1" ht="16.149999999999999" customHeight="1" x14ac:dyDescent="0.15">
      <c r="A33" s="302" t="s">
        <v>170</v>
      </c>
      <c r="B33" s="141">
        <v>907630</v>
      </c>
      <c r="C33" s="151">
        <v>1208481</v>
      </c>
      <c r="D33" s="156">
        <v>935083</v>
      </c>
      <c r="E33" s="178">
        <v>970994</v>
      </c>
      <c r="F33" s="178">
        <v>1005655</v>
      </c>
    </row>
    <row r="34" spans="1:6" s="7" customFormat="1" ht="16.149999999999999" customHeight="1" x14ac:dyDescent="0.15">
      <c r="A34" s="302" t="s">
        <v>169</v>
      </c>
      <c r="B34" s="141">
        <v>3064327</v>
      </c>
      <c r="C34" s="151">
        <v>2857754</v>
      </c>
      <c r="D34" s="156">
        <v>2185512</v>
      </c>
      <c r="E34" s="178">
        <v>2951413</v>
      </c>
      <c r="F34" s="178">
        <v>2953242</v>
      </c>
    </row>
    <row r="35" spans="1:6" s="7" customFormat="1" ht="16.149999999999999" customHeight="1" x14ac:dyDescent="0.15">
      <c r="A35" s="302" t="s">
        <v>168</v>
      </c>
      <c r="B35" s="141">
        <v>4158383</v>
      </c>
      <c r="C35" s="151">
        <v>3272035</v>
      </c>
      <c r="D35" s="156">
        <v>2543809</v>
      </c>
      <c r="E35" s="178">
        <v>2551188</v>
      </c>
      <c r="F35" s="178">
        <v>4306935</v>
      </c>
    </row>
    <row r="36" spans="1:6" s="7" customFormat="1" ht="16.149999999999999" customHeight="1" x14ac:dyDescent="0.15">
      <c r="A36" s="302" t="s">
        <v>167</v>
      </c>
      <c r="B36" s="141" t="s">
        <v>330</v>
      </c>
      <c r="C36" s="151" t="s">
        <v>455</v>
      </c>
      <c r="D36" s="151" t="s">
        <v>330</v>
      </c>
      <c r="E36" s="154" t="s">
        <v>417</v>
      </c>
      <c r="F36" s="154" t="s">
        <v>470</v>
      </c>
    </row>
    <row r="37" spans="1:6" s="7" customFormat="1" ht="16.149999999999999" customHeight="1" thickBot="1" x14ac:dyDescent="0.2">
      <c r="A37" s="303" t="s">
        <v>166</v>
      </c>
      <c r="B37" s="142" t="s">
        <v>330</v>
      </c>
      <c r="C37" s="152" t="s">
        <v>455</v>
      </c>
      <c r="D37" s="152" t="s">
        <v>330</v>
      </c>
      <c r="E37" s="77" t="s">
        <v>417</v>
      </c>
      <c r="F37" s="77" t="s">
        <v>470</v>
      </c>
    </row>
    <row r="38" spans="1:6" s="9" customFormat="1" ht="16.149999999999999" customHeight="1" x14ac:dyDescent="0.15">
      <c r="A38" s="15" t="s">
        <v>348</v>
      </c>
      <c r="D38" s="260"/>
      <c r="E38" s="153"/>
      <c r="F38" s="153" t="s">
        <v>347</v>
      </c>
    </row>
    <row r="39" spans="1:6" s="9" customFormat="1" ht="16.149999999999999" customHeight="1" x14ac:dyDescent="0.15">
      <c r="A39" s="9" t="s">
        <v>469</v>
      </c>
    </row>
    <row r="40" spans="1:6" x14ac:dyDescent="0.15">
      <c r="A40" s="12"/>
      <c r="B40" s="12"/>
      <c r="C40" s="12"/>
      <c r="D40" s="12"/>
      <c r="E40" s="12"/>
      <c r="F40" s="12"/>
    </row>
    <row r="41" spans="1:6" x14ac:dyDescent="0.15">
      <c r="B41" s="5"/>
      <c r="C41" s="5"/>
      <c r="D41" s="5"/>
      <c r="E41" s="5"/>
      <c r="F41" s="5"/>
    </row>
  </sheetData>
  <mergeCells count="7">
    <mergeCell ref="B27:F27"/>
    <mergeCell ref="A27:A28"/>
    <mergeCell ref="A15:A16"/>
    <mergeCell ref="A1:F1"/>
    <mergeCell ref="A3:A4"/>
    <mergeCell ref="B3:F3"/>
    <mergeCell ref="B15:F15"/>
  </mergeCells>
  <phoneticPr fontId="2"/>
  <pageMargins left="0.70078740157480324" right="0.39370078740157483" top="0.59055118110236227" bottom="0.59055118110236227" header="0.11811023622047245" footer="0.11811023622047245"/>
  <pageSetup paperSize="9" scale="84" firstPageNumber="51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目次</vt:lpstr>
      <vt:lpstr>05-01</vt:lpstr>
      <vt:lpstr>05-02</vt:lpstr>
      <vt:lpstr>05-03</vt:lpstr>
      <vt:lpstr>05-04</vt:lpstr>
      <vt:lpstr>05-05</vt:lpstr>
      <vt:lpstr>05-06</vt:lpstr>
      <vt:lpstr>'05-01'!Print_Area</vt:lpstr>
      <vt:lpstr>'05-02'!Print_Area</vt:lpstr>
      <vt:lpstr>'05-04'!Print_Area</vt:lpstr>
      <vt:lpstr>'05-05'!Print_Area</vt:lpstr>
      <vt:lpstr>'05-06'!Print_Area</vt:lpstr>
      <vt:lpstr>'05-01'!Print_Titles</vt:lpstr>
      <vt:lpstr>'05-03'!Print_Titles</vt:lpstr>
      <vt:lpstr>'05-04'!Print_Titles</vt:lpstr>
      <vt:lpstr>'05-05'!Print_Titles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2025-03-28T06:04:49Z</dcterms:created>
  <dcterms:modified xsi:type="dcterms:W3CDTF">2025-03-28T06:04:58Z</dcterms:modified>
</cp:coreProperties>
</file>