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66D7872-6754-49C4-8F3A-929E06A6DBCB}" xr6:coauthVersionLast="47" xr6:coauthVersionMax="47" xr10:uidLastSave="{00000000-0000-0000-0000-000000000000}"/>
  <bookViews>
    <workbookView xWindow="-120" yWindow="-120" windowWidth="29040" windowHeight="15840" tabRatio="817" activeTab="13" xr2:uid="{00000000-000D-0000-FFFF-FFFF00000000}"/>
  </bookViews>
  <sheets>
    <sheet name="目次" sheetId="93" r:id="rId1"/>
    <sheet name="13-01" sheetId="83" r:id="rId2"/>
    <sheet name="13-02" sheetId="82" r:id="rId3"/>
    <sheet name="13-03" sheetId="73" r:id="rId4"/>
    <sheet name="13-04" sheetId="85" r:id="rId5"/>
    <sheet name="13-05" sheetId="84" r:id="rId6"/>
    <sheet name="13-06" sheetId="74" r:id="rId7"/>
    <sheet name="13-07" sheetId="75" r:id="rId8"/>
    <sheet name="13-08" sheetId="86" r:id="rId9"/>
    <sheet name="13-09" sheetId="76" r:id="rId10"/>
    <sheet name="13-10" sheetId="87" r:id="rId11"/>
    <sheet name="13-11" sheetId="77" r:id="rId12"/>
    <sheet name="13-12" sheetId="88" r:id="rId13"/>
    <sheet name="13-13" sheetId="78" r:id="rId14"/>
    <sheet name="13-14" sheetId="90" r:id="rId15"/>
    <sheet name="13-15" sheetId="89" r:id="rId16"/>
    <sheet name="13-16" sheetId="79" r:id="rId17"/>
    <sheet name="13-17" sheetId="92" r:id="rId18"/>
    <sheet name="13-18" sheetId="91" r:id="rId19"/>
    <sheet name="13-19" sheetId="80" r:id="rId20"/>
    <sheet name="13-20" sheetId="81" r:id="rId21"/>
  </sheets>
  <definedNames>
    <definedName name="_xlnm.Print_Area" localSheetId="1">'13-01'!$A$1:$O$9</definedName>
    <definedName name="_xlnm.Print_Area" localSheetId="2">'13-02'!$A$1:$O$9</definedName>
    <definedName name="_xlnm.Print_Area" localSheetId="3">'13-03'!$A$1:$G$9</definedName>
    <definedName name="_xlnm.Print_Area" localSheetId="4">'13-04'!$A$1:$I$10</definedName>
    <definedName name="_xlnm.Print_Area" localSheetId="5">'13-05'!$A$1:$I$10</definedName>
    <definedName name="_xlnm.Print_Area" localSheetId="6">'13-06'!$A$1:$C$9</definedName>
    <definedName name="_xlnm.Print_Area" localSheetId="7">'13-07'!$A$1:$J$16</definedName>
    <definedName name="_xlnm.Print_Area" localSheetId="8">'13-08'!$A$1:$J$17</definedName>
    <definedName name="_xlnm.Print_Area" localSheetId="9">'13-09'!$A$1:$J$9</definedName>
    <definedName name="_xlnm.Print_Area" localSheetId="10">'13-10'!$A$1:$M$16</definedName>
    <definedName name="_xlnm.Print_Area" localSheetId="11">'13-11'!$A$1:$M$13</definedName>
    <definedName name="_xlnm.Print_Area" localSheetId="12">'13-12'!$A$1:$G$10</definedName>
    <definedName name="_xlnm.Print_Area" localSheetId="13">'13-13'!$A$1:$K$35</definedName>
    <definedName name="_xlnm.Print_Area" localSheetId="14">'13-14'!$A$1:$G$9</definedName>
    <definedName name="_xlnm.Print_Area" localSheetId="15">'13-15'!$A$1:$G$10</definedName>
    <definedName name="_xlnm.Print_Area" localSheetId="16">'13-16'!$A$1:$E$10</definedName>
    <definedName name="_xlnm.Print_Area" localSheetId="17">'13-17'!$A$1:$I$10</definedName>
    <definedName name="_xlnm.Print_Area" localSheetId="18">'13-18'!$A$1:$G$9</definedName>
    <definedName name="_xlnm.Print_Area" localSheetId="19">'13-19'!$A$1:$G$17</definedName>
    <definedName name="_xlnm.Print_Area" localSheetId="20">'13-20'!$A$1:$BB$36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78" l="1"/>
  <c r="K24" i="78"/>
  <c r="B9" i="87"/>
  <c r="E34" i="78"/>
  <c r="K29" i="78"/>
  <c r="E29" i="78"/>
  <c r="E24" i="78"/>
</calcChain>
</file>

<file path=xl/sharedStrings.xml><?xml version="1.0" encoding="utf-8"?>
<sst xmlns="http://schemas.openxmlformats.org/spreadsheetml/2006/main" count="775" uniqueCount="326">
  <si>
    <t>各年中　単位：人</t>
    <rPh sb="0" eb="3">
      <t>カクネンチュウ</t>
    </rPh>
    <rPh sb="4" eb="6">
      <t>タンイ</t>
    </rPh>
    <rPh sb="7" eb="8">
      <t>ヒト</t>
    </rPh>
    <phoneticPr fontId="2"/>
  </si>
  <si>
    <t>年度</t>
    <rPh sb="0" eb="2">
      <t>ネンド</t>
    </rPh>
    <phoneticPr fontId="2"/>
  </si>
  <si>
    <t>総数</t>
    <rPh sb="0" eb="2">
      <t>ソウスウ</t>
    </rPh>
    <phoneticPr fontId="2"/>
  </si>
  <si>
    <t>内科</t>
    <rPh sb="0" eb="2">
      <t>ナイカ</t>
    </rPh>
    <phoneticPr fontId="2"/>
  </si>
  <si>
    <t>小児科</t>
    <rPh sb="0" eb="3">
      <t>ショウニカ</t>
    </rPh>
    <phoneticPr fontId="2"/>
  </si>
  <si>
    <t>外科</t>
    <rPh sb="0" eb="2">
      <t>ゲカ</t>
    </rPh>
    <phoneticPr fontId="2"/>
  </si>
  <si>
    <t>整形外科</t>
    <rPh sb="0" eb="2">
      <t>セイケイ</t>
    </rPh>
    <rPh sb="2" eb="4">
      <t>ゲカ</t>
    </rPh>
    <phoneticPr fontId="2"/>
  </si>
  <si>
    <t>眼科</t>
    <rPh sb="0" eb="2">
      <t>ガンカ</t>
    </rPh>
    <phoneticPr fontId="2"/>
  </si>
  <si>
    <t>皮膚科</t>
    <rPh sb="0" eb="3">
      <t>ヒフカ</t>
    </rPh>
    <phoneticPr fontId="2"/>
  </si>
  <si>
    <t>耳鼻咽喉科</t>
    <rPh sb="0" eb="2">
      <t>ジビ</t>
    </rPh>
    <rPh sb="2" eb="4">
      <t>インコウ</t>
    </rPh>
    <rPh sb="4" eb="5">
      <t>カ</t>
    </rPh>
    <phoneticPr fontId="2"/>
  </si>
  <si>
    <t>泌尿器科</t>
    <rPh sb="0" eb="3">
      <t>ヒニョウキ</t>
    </rPh>
    <rPh sb="3" eb="4">
      <t>カ</t>
    </rPh>
    <phoneticPr fontId="2"/>
  </si>
  <si>
    <t>脳神経外科</t>
    <rPh sb="0" eb="3">
      <t>ノウシンケイ</t>
    </rPh>
    <rPh sb="3" eb="5">
      <t>ゲカ</t>
    </rPh>
    <phoneticPr fontId="2"/>
  </si>
  <si>
    <t>産婦人科</t>
    <rPh sb="0" eb="4">
      <t>サンフジンカ</t>
    </rPh>
    <phoneticPr fontId="2"/>
  </si>
  <si>
    <t>放射線科</t>
    <rPh sb="0" eb="3">
      <t>ホウシャセン</t>
    </rPh>
    <rPh sb="3" eb="4">
      <t>カ</t>
    </rPh>
    <phoneticPr fontId="2"/>
  </si>
  <si>
    <t>麻酔科</t>
    <rPh sb="0" eb="3">
      <t>マスイカ</t>
    </rPh>
    <phoneticPr fontId="2"/>
  </si>
  <si>
    <t>眼科</t>
    <rPh sb="0" eb="1">
      <t>メ</t>
    </rPh>
    <rPh sb="1" eb="2">
      <t>カ</t>
    </rPh>
    <phoneticPr fontId="2"/>
  </si>
  <si>
    <t>耳鼻科</t>
    <rPh sb="0" eb="3">
      <t>ジビカ</t>
    </rPh>
    <phoneticPr fontId="2"/>
  </si>
  <si>
    <t>年次</t>
    <rPh sb="0" eb="2">
      <t>ネンジ</t>
    </rPh>
    <phoneticPr fontId="2"/>
  </si>
  <si>
    <t>その他</t>
    <rPh sb="2" eb="3">
      <t>タ</t>
    </rPh>
    <phoneticPr fontId="2"/>
  </si>
  <si>
    <t>胃がん</t>
    <rPh sb="0" eb="1">
      <t>イ</t>
    </rPh>
    <phoneticPr fontId="2"/>
  </si>
  <si>
    <t>大腸がん</t>
    <rPh sb="0" eb="2">
      <t>ダイチョウ</t>
    </rPh>
    <phoneticPr fontId="2"/>
  </si>
  <si>
    <t>肺がん</t>
    <rPh sb="0" eb="1">
      <t>ハイ</t>
    </rPh>
    <phoneticPr fontId="2"/>
  </si>
  <si>
    <t>子宮がん</t>
    <rPh sb="0" eb="2">
      <t>シキュウ</t>
    </rPh>
    <phoneticPr fontId="2"/>
  </si>
  <si>
    <t>乳がん</t>
    <rPh sb="0" eb="1">
      <t>ニュウ</t>
    </rPh>
    <phoneticPr fontId="2"/>
  </si>
  <si>
    <t>各年中　単位：体</t>
    <rPh sb="0" eb="3">
      <t>カクネンチュウ</t>
    </rPh>
    <rPh sb="4" eb="6">
      <t>タンイ</t>
    </rPh>
    <rPh sb="7" eb="8">
      <t>タイ</t>
    </rPh>
    <phoneticPr fontId="2"/>
  </si>
  <si>
    <t>取扱総数</t>
    <rPh sb="0" eb="2">
      <t>トリアツカイ</t>
    </rPh>
    <rPh sb="2" eb="4">
      <t>ソウスウ</t>
    </rPh>
    <phoneticPr fontId="2"/>
  </si>
  <si>
    <t>大人</t>
    <rPh sb="0" eb="2">
      <t>オトナ</t>
    </rPh>
    <phoneticPr fontId="2"/>
  </si>
  <si>
    <t>子ども</t>
    <rPh sb="0" eb="1">
      <t>コ</t>
    </rPh>
    <phoneticPr fontId="2"/>
  </si>
  <si>
    <t>死産・汚物</t>
    <rPh sb="0" eb="2">
      <t>シザン</t>
    </rPh>
    <rPh sb="3" eb="5">
      <t>オブツ</t>
    </rPh>
    <phoneticPr fontId="2"/>
  </si>
  <si>
    <t>施設能力</t>
    <rPh sb="0" eb="2">
      <t>シセツ</t>
    </rPh>
    <rPh sb="2" eb="4">
      <t>ノウリョク</t>
    </rPh>
    <phoneticPr fontId="2"/>
  </si>
  <si>
    <t>収集量(委託量）</t>
    <rPh sb="0" eb="2">
      <t>シュウシュウ</t>
    </rPh>
    <rPh sb="2" eb="3">
      <t>リョウ</t>
    </rPh>
    <rPh sb="4" eb="6">
      <t>イタク</t>
    </rPh>
    <rPh sb="6" eb="7">
      <t>リョウ</t>
    </rPh>
    <phoneticPr fontId="2"/>
  </si>
  <si>
    <t>処理量</t>
    <rPh sb="0" eb="2">
      <t>ショリ</t>
    </rPh>
    <rPh sb="2" eb="3">
      <t>リョウ</t>
    </rPh>
    <phoneticPr fontId="2"/>
  </si>
  <si>
    <t>汲取量
(処理量)</t>
    <rPh sb="0" eb="2">
      <t>クミト</t>
    </rPh>
    <rPh sb="2" eb="3">
      <t>リョウ</t>
    </rPh>
    <rPh sb="5" eb="7">
      <t>ショリ</t>
    </rPh>
    <rPh sb="7" eb="8">
      <t>リョウ</t>
    </rPh>
    <phoneticPr fontId="2"/>
  </si>
  <si>
    <t>内訳</t>
    <rPh sb="0" eb="2">
      <t>ウチワケ</t>
    </rPh>
    <phoneticPr fontId="2"/>
  </si>
  <si>
    <t>し尿</t>
    <rPh sb="1" eb="2">
      <t>ニョウ</t>
    </rPh>
    <phoneticPr fontId="2"/>
  </si>
  <si>
    <t>浄化槽汚泥</t>
    <rPh sb="0" eb="3">
      <t>ジョウカソウ</t>
    </rPh>
    <rPh sb="3" eb="5">
      <t>オデイ</t>
    </rPh>
    <phoneticPr fontId="2"/>
  </si>
  <si>
    <t>測定値</t>
    <rPh sb="0" eb="3">
      <t>ソクテイチ</t>
    </rPh>
    <phoneticPr fontId="2"/>
  </si>
  <si>
    <t>類型</t>
    <rPh sb="0" eb="2">
      <t>ルイケイ</t>
    </rPh>
    <phoneticPr fontId="2"/>
  </si>
  <si>
    <t>最小</t>
    <rPh sb="0" eb="2">
      <t>サイショウ</t>
    </rPh>
    <phoneticPr fontId="2"/>
  </si>
  <si>
    <t>最大</t>
    <rPh sb="0" eb="2">
      <t>サイダイ</t>
    </rPh>
    <phoneticPr fontId="2"/>
  </si>
  <si>
    <t>本　　　　川</t>
    <rPh sb="0" eb="1">
      <t>ホン</t>
    </rPh>
    <rPh sb="5" eb="6">
      <t>カワ</t>
    </rPh>
    <phoneticPr fontId="2"/>
  </si>
  <si>
    <t>二天橋</t>
    <rPh sb="0" eb="1">
      <t>2</t>
    </rPh>
    <rPh sb="1" eb="2">
      <t>テン</t>
    </rPh>
    <rPh sb="2" eb="3">
      <t>ハシ</t>
    </rPh>
    <phoneticPr fontId="2"/>
  </si>
  <si>
    <t>下福田橋</t>
    <rPh sb="0" eb="3">
      <t>シモフクダ</t>
    </rPh>
    <rPh sb="3" eb="4">
      <t>バシ</t>
    </rPh>
    <phoneticPr fontId="2"/>
  </si>
  <si>
    <t>三ツ橋</t>
    <rPh sb="0" eb="1">
      <t>3</t>
    </rPh>
    <rPh sb="2" eb="3">
      <t>ハシ</t>
    </rPh>
    <phoneticPr fontId="2"/>
  </si>
  <si>
    <t>塩屋大橋</t>
    <rPh sb="0" eb="2">
      <t>シオヤ</t>
    </rPh>
    <rPh sb="2" eb="4">
      <t>オオハシ</t>
    </rPh>
    <phoneticPr fontId="2"/>
  </si>
  <si>
    <t>旧　　　　川</t>
    <rPh sb="0" eb="1">
      <t>キュウ</t>
    </rPh>
    <rPh sb="5" eb="6">
      <t>カワ</t>
    </rPh>
    <phoneticPr fontId="2"/>
  </si>
  <si>
    <t>木呂場橋</t>
    <rPh sb="0" eb="2">
      <t>コロバ</t>
    </rPh>
    <rPh sb="2" eb="3">
      <t>バ</t>
    </rPh>
    <rPh sb="3" eb="4">
      <t>ハシ</t>
    </rPh>
    <phoneticPr fontId="2"/>
  </si>
  <si>
    <t>松島橋</t>
    <rPh sb="0" eb="2">
      <t>マツシマ</t>
    </rPh>
    <rPh sb="2" eb="3">
      <t>バシ</t>
    </rPh>
    <phoneticPr fontId="2"/>
  </si>
  <si>
    <t>北　　　潟　　　湖</t>
    <rPh sb="0" eb="1">
      <t>キタ</t>
    </rPh>
    <rPh sb="4" eb="5">
      <t>カタ</t>
    </rPh>
    <rPh sb="8" eb="9">
      <t>コ</t>
    </rPh>
    <phoneticPr fontId="2"/>
  </si>
  <si>
    <t>鹿島の森横</t>
    <rPh sb="0" eb="2">
      <t>カシマ</t>
    </rPh>
    <rPh sb="3" eb="4">
      <t>モリ</t>
    </rPh>
    <rPh sb="4" eb="5">
      <t>ヨコ</t>
    </rPh>
    <phoneticPr fontId="2"/>
  </si>
  <si>
    <t>源平橋</t>
    <rPh sb="0" eb="2">
      <t>ゲンペイ</t>
    </rPh>
    <rPh sb="2" eb="3">
      <t>バシ</t>
    </rPh>
    <phoneticPr fontId="2"/>
  </si>
  <si>
    <t>柴　　　山　　　潟</t>
    <rPh sb="0" eb="1">
      <t>シバ</t>
    </rPh>
    <rPh sb="4" eb="5">
      <t>ヤマ</t>
    </rPh>
    <rPh sb="8" eb="9">
      <t>カタ</t>
    </rPh>
    <phoneticPr fontId="2"/>
  </si>
  <si>
    <t>潟中央</t>
    <rPh sb="0" eb="1">
      <t>カタ</t>
    </rPh>
    <rPh sb="1" eb="3">
      <t>チュウオウ</t>
    </rPh>
    <phoneticPr fontId="2"/>
  </si>
  <si>
    <t>動　　　橋　　　川</t>
    <rPh sb="0" eb="1">
      <t>ドウ</t>
    </rPh>
    <rPh sb="4" eb="5">
      <t>ハシ</t>
    </rPh>
    <rPh sb="8" eb="9">
      <t>ガワ</t>
    </rPh>
    <phoneticPr fontId="2"/>
  </si>
  <si>
    <t>湯の国橋</t>
    <rPh sb="0" eb="1">
      <t>ユ</t>
    </rPh>
    <rPh sb="2" eb="3">
      <t>クニ</t>
    </rPh>
    <rPh sb="3" eb="4">
      <t>バシ</t>
    </rPh>
    <phoneticPr fontId="2"/>
  </si>
  <si>
    <t>葦切橋</t>
    <rPh sb="0" eb="1">
      <t>アシ</t>
    </rPh>
    <rPh sb="1" eb="2">
      <t>キリ</t>
    </rPh>
    <rPh sb="2" eb="3">
      <t>バシ</t>
    </rPh>
    <phoneticPr fontId="2"/>
  </si>
  <si>
    <t>八　　日　　市　　川</t>
    <rPh sb="0" eb="1">
      <t>８</t>
    </rPh>
    <rPh sb="3" eb="4">
      <t>ヒ</t>
    </rPh>
    <rPh sb="9" eb="10">
      <t>ガワ</t>
    </rPh>
    <phoneticPr fontId="2"/>
  </si>
  <si>
    <t>猫橋</t>
    <rPh sb="0" eb="1">
      <t>ネコ</t>
    </rPh>
    <rPh sb="1" eb="2">
      <t>バシ</t>
    </rPh>
    <phoneticPr fontId="2"/>
  </si>
  <si>
    <t>塩屋沖</t>
    <rPh sb="0" eb="2">
      <t>シオヤ</t>
    </rPh>
    <rPh sb="2" eb="3">
      <t>オキ</t>
    </rPh>
    <phoneticPr fontId="2"/>
  </si>
  <si>
    <t>橋立漁港沖</t>
    <rPh sb="0" eb="1">
      <t>ハシ</t>
    </rPh>
    <rPh sb="1" eb="2">
      <t>タテ</t>
    </rPh>
    <rPh sb="2" eb="4">
      <t>ギョコウ</t>
    </rPh>
    <rPh sb="4" eb="5">
      <t>オキ</t>
    </rPh>
    <phoneticPr fontId="2"/>
  </si>
  <si>
    <t>新堀川沖</t>
    <rPh sb="0" eb="1">
      <t>シン</t>
    </rPh>
    <rPh sb="1" eb="3">
      <t>ホリカワ</t>
    </rPh>
    <rPh sb="3" eb="4">
      <t>オキ</t>
    </rPh>
    <phoneticPr fontId="2"/>
  </si>
  <si>
    <t>※ＰＨ…水素イオン濃度　　ＤＯ…溶存酸素濃度　　ＢＯＤ…生物化学的酸素要求量　　ＳＳ…浮遊物質量</t>
    <rPh sb="4" eb="6">
      <t>スイソ</t>
    </rPh>
    <rPh sb="9" eb="11">
      <t>ノウド</t>
    </rPh>
    <rPh sb="16" eb="18">
      <t>ヨウゾン</t>
    </rPh>
    <rPh sb="18" eb="20">
      <t>サンソ</t>
    </rPh>
    <rPh sb="20" eb="22">
      <t>ノウド</t>
    </rPh>
    <rPh sb="28" eb="30">
      <t>セイブツ</t>
    </rPh>
    <rPh sb="30" eb="33">
      <t>カガクテキ</t>
    </rPh>
    <rPh sb="33" eb="35">
      <t>サンソ</t>
    </rPh>
    <rPh sb="35" eb="37">
      <t>ヨウキュウ</t>
    </rPh>
    <rPh sb="37" eb="38">
      <t>リョウ</t>
    </rPh>
    <rPh sb="43" eb="45">
      <t>フユウ</t>
    </rPh>
    <rPh sb="45" eb="47">
      <t>ブッシツ</t>
    </rPh>
    <rPh sb="47" eb="48">
      <t>リョウ</t>
    </rPh>
    <phoneticPr fontId="2"/>
  </si>
  <si>
    <t>新我谷発電所前</t>
    <rPh sb="0" eb="1">
      <t>シン</t>
    </rPh>
    <rPh sb="1" eb="2">
      <t>ワレ</t>
    </rPh>
    <rPh sb="2" eb="3">
      <t>タニ</t>
    </rPh>
    <rPh sb="3" eb="5">
      <t>ハツデン</t>
    </rPh>
    <rPh sb="5" eb="6">
      <t>ショ</t>
    </rPh>
    <rPh sb="6" eb="7">
      <t>マエ</t>
    </rPh>
    <phoneticPr fontId="2"/>
  </si>
  <si>
    <t>四十九院橋</t>
    <rPh sb="0" eb="3">
      <t>４９</t>
    </rPh>
    <rPh sb="3" eb="4">
      <t>イン</t>
    </rPh>
    <rPh sb="4" eb="5">
      <t>ハシ</t>
    </rPh>
    <phoneticPr fontId="2"/>
  </si>
  <si>
    <t>資料：健康課</t>
    <rPh sb="0" eb="2">
      <t>シリョウ</t>
    </rPh>
    <rPh sb="3" eb="5">
      <t>ケンコウ</t>
    </rPh>
    <rPh sb="5" eb="6">
      <t>カ</t>
    </rPh>
    <phoneticPr fontId="2"/>
  </si>
  <si>
    <t>区分</t>
    <rPh sb="0" eb="2">
      <t>クブン</t>
    </rPh>
    <phoneticPr fontId="2"/>
  </si>
  <si>
    <t>受診者数</t>
    <rPh sb="0" eb="2">
      <t>ジュシン</t>
    </rPh>
    <rPh sb="2" eb="3">
      <t>シャ</t>
    </rPh>
    <rPh sb="3" eb="4">
      <t>スウ</t>
    </rPh>
    <phoneticPr fontId="2"/>
  </si>
  <si>
    <t>異常なし</t>
    <rPh sb="0" eb="2">
      <t>イジョウ</t>
    </rPh>
    <phoneticPr fontId="2"/>
  </si>
  <si>
    <t>資料：健康課・保険年金課</t>
    <rPh sb="0" eb="2">
      <t>シリョウ</t>
    </rPh>
    <rPh sb="3" eb="5">
      <t>ケンコウ</t>
    </rPh>
    <rPh sb="5" eb="6">
      <t>カ</t>
    </rPh>
    <rPh sb="7" eb="9">
      <t>ホケン</t>
    </rPh>
    <rPh sb="9" eb="11">
      <t>ネンキン</t>
    </rPh>
    <rPh sb="11" eb="12">
      <t>カ</t>
    </rPh>
    <phoneticPr fontId="2"/>
  </si>
  <si>
    <t>各年度中　単位：kl</t>
    <rPh sb="0" eb="4">
      <t>カクネンドチュウ</t>
    </rPh>
    <rPh sb="5" eb="7">
      <t>タンイ</t>
    </rPh>
    <phoneticPr fontId="2"/>
  </si>
  <si>
    <t>大聖寺川</t>
    <rPh sb="0" eb="3">
      <t>ダイショウジ</t>
    </rPh>
    <rPh sb="3" eb="4">
      <t>ガワ</t>
    </rPh>
    <phoneticPr fontId="2"/>
  </si>
  <si>
    <t>新堀川</t>
    <rPh sb="0" eb="1">
      <t>シン</t>
    </rPh>
    <rPh sb="1" eb="3">
      <t>ホリカワ</t>
    </rPh>
    <phoneticPr fontId="2"/>
  </si>
  <si>
    <t>加賀沿岸海域</t>
    <rPh sb="0" eb="1">
      <t>クワ</t>
    </rPh>
    <rPh sb="1" eb="2">
      <t>ガ</t>
    </rPh>
    <rPh sb="2" eb="3">
      <t>エン</t>
    </rPh>
    <rPh sb="3" eb="4">
      <t>キシ</t>
    </rPh>
    <rPh sb="4" eb="5">
      <t>ウミ</t>
    </rPh>
    <rPh sb="5" eb="6">
      <t>イキ</t>
    </rPh>
    <phoneticPr fontId="2"/>
  </si>
  <si>
    <t>前立腺
がん</t>
    <rPh sb="0" eb="3">
      <t>ゼンリツセン</t>
    </rPh>
    <phoneticPr fontId="2"/>
  </si>
  <si>
    <t>×</t>
  </si>
  <si>
    <t>&lt;0.5</t>
  </si>
  <si>
    <t>小松加賀斎場さざなみ(平成23年6月～）
火葬炉８基（再燃焼炉付車形火葬炉）
汚物炉１基</t>
    <rPh sb="0" eb="2">
      <t>コマツ</t>
    </rPh>
    <rPh sb="2" eb="4">
      <t>カガ</t>
    </rPh>
    <rPh sb="4" eb="6">
      <t>サイジョウ</t>
    </rPh>
    <rPh sb="11" eb="13">
      <t>ヘイセイ</t>
    </rPh>
    <rPh sb="15" eb="16">
      <t>ネン</t>
    </rPh>
    <rPh sb="17" eb="18">
      <t>ガツ</t>
    </rPh>
    <rPh sb="21" eb="23">
      <t>カソウ</t>
    </rPh>
    <rPh sb="23" eb="24">
      <t>ロ</t>
    </rPh>
    <rPh sb="25" eb="26">
      <t>キ</t>
    </rPh>
    <rPh sb="27" eb="28">
      <t>サイ</t>
    </rPh>
    <rPh sb="28" eb="30">
      <t>ネンショウ</t>
    </rPh>
    <rPh sb="30" eb="31">
      <t>ロ</t>
    </rPh>
    <rPh sb="31" eb="32">
      <t>ツキ</t>
    </rPh>
    <rPh sb="32" eb="33">
      <t>クルマ</t>
    </rPh>
    <rPh sb="33" eb="34">
      <t>カタ</t>
    </rPh>
    <rPh sb="34" eb="36">
      <t>カソウ</t>
    </rPh>
    <rPh sb="36" eb="37">
      <t>ロ</t>
    </rPh>
    <phoneticPr fontId="2"/>
  </si>
  <si>
    <t>25年</t>
    <rPh sb="2" eb="3">
      <t>ネン</t>
    </rPh>
    <phoneticPr fontId="2"/>
  </si>
  <si>
    <t>PH</t>
    <phoneticPr fontId="2"/>
  </si>
  <si>
    <t>DO[ppm]</t>
    <phoneticPr fontId="2"/>
  </si>
  <si>
    <t>BOD(COD)[ppm]</t>
    <phoneticPr fontId="2"/>
  </si>
  <si>
    <t>ＳＳ[ppm]</t>
    <phoneticPr fontId="2"/>
  </si>
  <si>
    <t>油分[ppm]</t>
    <phoneticPr fontId="2"/>
  </si>
  <si>
    <t>大腸菌群数[MPN×103/100ｍL]</t>
    <phoneticPr fontId="2"/>
  </si>
  <si>
    <t>26年</t>
    <rPh sb="2" eb="3">
      <t>ネン</t>
    </rPh>
    <phoneticPr fontId="2"/>
  </si>
  <si>
    <t>AA</t>
    <phoneticPr fontId="2"/>
  </si>
  <si>
    <t>Ａ</t>
    <phoneticPr fontId="2"/>
  </si>
  <si>
    <t>Ｂ</t>
    <phoneticPr fontId="2"/>
  </si>
  <si>
    <t>Ｃ</t>
    <phoneticPr fontId="2"/>
  </si>
  <si>
    <t>特定健診</t>
    <rPh sb="0" eb="2">
      <t>トクテイ</t>
    </rPh>
    <rPh sb="2" eb="4">
      <t>ケンシン</t>
    </rPh>
    <phoneticPr fontId="2"/>
  </si>
  <si>
    <t>がん</t>
    <phoneticPr fontId="2"/>
  </si>
  <si>
    <t>平均値</t>
    <rPh sb="0" eb="3">
      <t>ヘイキンチ</t>
    </rPh>
    <phoneticPr fontId="2"/>
  </si>
  <si>
    <t>浮御堂前</t>
    <rPh sb="0" eb="1">
      <t>ウキ</t>
    </rPh>
    <rPh sb="1" eb="2">
      <t>オン</t>
    </rPh>
    <rPh sb="2" eb="3">
      <t>ドウ</t>
    </rPh>
    <rPh sb="3" eb="4">
      <t>マエ</t>
    </rPh>
    <phoneticPr fontId="2"/>
  </si>
  <si>
    <t>-</t>
  </si>
  <si>
    <t>27年</t>
    <rPh sb="2" eb="3">
      <t>ネン</t>
    </rPh>
    <phoneticPr fontId="2"/>
  </si>
  <si>
    <t>総合診療科</t>
    <rPh sb="0" eb="5">
      <t>ソウゴウシンリョウカ</t>
    </rPh>
    <phoneticPr fontId="2"/>
  </si>
  <si>
    <t>資料：加賀市医療センター</t>
    <rPh sb="0" eb="2">
      <t>シリョウ</t>
    </rPh>
    <rPh sb="3" eb="6">
      <t>カガシ</t>
    </rPh>
    <rPh sb="6" eb="8">
      <t>イリョウ</t>
    </rPh>
    <phoneticPr fontId="2"/>
  </si>
  <si>
    <t>各年度末現在</t>
    <rPh sb="0" eb="4">
      <t>カクネンドマツ</t>
    </rPh>
    <rPh sb="4" eb="6">
      <t>ゲンザイ</t>
    </rPh>
    <phoneticPr fontId="2"/>
  </si>
  <si>
    <t>施設数</t>
    <rPh sb="0" eb="2">
      <t>シセツ</t>
    </rPh>
    <rPh sb="2" eb="3">
      <t>スウ</t>
    </rPh>
    <phoneticPr fontId="2"/>
  </si>
  <si>
    <t>薬局</t>
    <rPh sb="0" eb="2">
      <t>ヤッキョク</t>
    </rPh>
    <phoneticPr fontId="2"/>
  </si>
  <si>
    <t>病床数</t>
    <rPh sb="0" eb="2">
      <t>ビョウショウ</t>
    </rPh>
    <rPh sb="2" eb="3">
      <t>スウ</t>
    </rPh>
    <phoneticPr fontId="2"/>
  </si>
  <si>
    <t>病院</t>
    <rPh sb="0" eb="2">
      <t>ビョウイン</t>
    </rPh>
    <phoneticPr fontId="2"/>
  </si>
  <si>
    <t>一般
診療所</t>
    <rPh sb="0" eb="2">
      <t>イッパン</t>
    </rPh>
    <rPh sb="3" eb="5">
      <t>シンリョウ</t>
    </rPh>
    <rPh sb="5" eb="6">
      <t>ショ</t>
    </rPh>
    <phoneticPr fontId="2"/>
  </si>
  <si>
    <t>歯科
診療所</t>
    <rPh sb="0" eb="2">
      <t>シカ</t>
    </rPh>
    <rPh sb="3" eb="5">
      <t>シンリョウ</t>
    </rPh>
    <rPh sb="5" eb="6">
      <t>ショ</t>
    </rPh>
    <phoneticPr fontId="2"/>
  </si>
  <si>
    <t>各年末現在   単位：人</t>
    <rPh sb="0" eb="1">
      <t>カク</t>
    </rPh>
    <rPh sb="1" eb="3">
      <t>ネンマツ</t>
    </rPh>
    <rPh sb="3" eb="5">
      <t>ゲンザイ</t>
    </rPh>
    <rPh sb="8" eb="10">
      <t>タンイ</t>
    </rPh>
    <rPh sb="11" eb="12">
      <t>ヒト</t>
    </rPh>
    <phoneticPr fontId="2"/>
  </si>
  <si>
    <t>医師</t>
    <rPh sb="0" eb="2">
      <t>イシ</t>
    </rPh>
    <phoneticPr fontId="2"/>
  </si>
  <si>
    <t>歯科医</t>
    <rPh sb="0" eb="3">
      <t>シカイ</t>
    </rPh>
    <phoneticPr fontId="2"/>
  </si>
  <si>
    <t>薬剤師</t>
    <rPh sb="0" eb="3">
      <t>ヤクザイシ</t>
    </rPh>
    <phoneticPr fontId="2"/>
  </si>
  <si>
    <t>看護師数</t>
    <rPh sb="0" eb="2">
      <t>カンゴ</t>
    </rPh>
    <rPh sb="2" eb="3">
      <t>シ</t>
    </rPh>
    <rPh sb="3" eb="4">
      <t>スウ</t>
    </rPh>
    <phoneticPr fontId="2"/>
  </si>
  <si>
    <t>保健師</t>
    <rPh sb="0" eb="2">
      <t>ホケン</t>
    </rPh>
    <rPh sb="2" eb="3">
      <t>シ</t>
    </rPh>
    <phoneticPr fontId="2"/>
  </si>
  <si>
    <t>助産師</t>
    <rPh sb="0" eb="2">
      <t>ジョサン</t>
    </rPh>
    <rPh sb="2" eb="3">
      <t>シ</t>
    </rPh>
    <phoneticPr fontId="2"/>
  </si>
  <si>
    <t>うち
准看護師</t>
    <rPh sb="3" eb="4">
      <t>ジュン</t>
    </rPh>
    <rPh sb="4" eb="6">
      <t>カンゴ</t>
    </rPh>
    <rPh sb="6" eb="7">
      <t>シ</t>
    </rPh>
    <phoneticPr fontId="2"/>
  </si>
  <si>
    <t>※隔年調査</t>
    <rPh sb="1" eb="3">
      <t>カクネン</t>
    </rPh>
    <rPh sb="3" eb="5">
      <t>チョウサ</t>
    </rPh>
    <phoneticPr fontId="2"/>
  </si>
  <si>
    <t>新規登録患者数</t>
    <rPh sb="0" eb="2">
      <t>シンキ</t>
    </rPh>
    <rPh sb="2" eb="4">
      <t>トウロク</t>
    </rPh>
    <rPh sb="4" eb="7">
      <t>カンジャスウ</t>
    </rPh>
    <phoneticPr fontId="2"/>
  </si>
  <si>
    <t>年末登録者数</t>
    <rPh sb="0" eb="2">
      <t>ネンマツ</t>
    </rPh>
    <rPh sb="2" eb="4">
      <t>トウロク</t>
    </rPh>
    <rPh sb="4" eb="5">
      <t>シャ</t>
    </rPh>
    <rPh sb="5" eb="6">
      <t>スウ</t>
    </rPh>
    <phoneticPr fontId="2"/>
  </si>
  <si>
    <t>死亡
総数</t>
    <rPh sb="0" eb="2">
      <t>シボウ</t>
    </rPh>
    <rPh sb="3" eb="5">
      <t>ソウスウ</t>
    </rPh>
    <phoneticPr fontId="2"/>
  </si>
  <si>
    <t>結核</t>
    <rPh sb="0" eb="2">
      <t>ケッカク</t>
    </rPh>
    <phoneticPr fontId="2"/>
  </si>
  <si>
    <t>悪性
新生物</t>
    <rPh sb="0" eb="2">
      <t>アクセイ</t>
    </rPh>
    <rPh sb="3" eb="6">
      <t>シンセイブツ</t>
    </rPh>
    <phoneticPr fontId="2"/>
  </si>
  <si>
    <t>糖尿病</t>
    <rPh sb="0" eb="3">
      <t>トウニョウビョウ</t>
    </rPh>
    <phoneticPr fontId="2"/>
  </si>
  <si>
    <t>高血圧
性疾患</t>
    <rPh sb="0" eb="3">
      <t>コウケツアツ</t>
    </rPh>
    <rPh sb="4" eb="5">
      <t>セイ</t>
    </rPh>
    <rPh sb="5" eb="7">
      <t>シッカン</t>
    </rPh>
    <phoneticPr fontId="2"/>
  </si>
  <si>
    <t>心疾患</t>
    <rPh sb="0" eb="3">
      <t>シンシッカン</t>
    </rPh>
    <phoneticPr fontId="2"/>
  </si>
  <si>
    <t>脳血管
疾患</t>
    <rPh sb="0" eb="1">
      <t>ノウ</t>
    </rPh>
    <rPh sb="1" eb="3">
      <t>ケッカン</t>
    </rPh>
    <rPh sb="4" eb="6">
      <t>シッカン</t>
    </rPh>
    <phoneticPr fontId="2"/>
  </si>
  <si>
    <t>大動脈瘤
及び解離</t>
    <rPh sb="0" eb="4">
      <t>ダイドウミャクリュウ</t>
    </rPh>
    <rPh sb="5" eb="6">
      <t>オヨ</t>
    </rPh>
    <rPh sb="7" eb="9">
      <t>カイリ</t>
    </rPh>
    <phoneticPr fontId="2"/>
  </si>
  <si>
    <t>肺炎</t>
    <rPh sb="0" eb="2">
      <t>ハイエン</t>
    </rPh>
    <phoneticPr fontId="2"/>
  </si>
  <si>
    <t>慢性閉塞
性肺疾患</t>
    <rPh sb="0" eb="2">
      <t>マンセイ</t>
    </rPh>
    <rPh sb="2" eb="4">
      <t>ヘイソク</t>
    </rPh>
    <rPh sb="5" eb="6">
      <t>セイ</t>
    </rPh>
    <rPh sb="6" eb="7">
      <t>ハイ</t>
    </rPh>
    <rPh sb="7" eb="9">
      <t>シッカン</t>
    </rPh>
    <phoneticPr fontId="2"/>
  </si>
  <si>
    <t>喘息</t>
    <rPh sb="0" eb="2">
      <t>ゼンソク</t>
    </rPh>
    <phoneticPr fontId="2"/>
  </si>
  <si>
    <t>肝疾患</t>
    <rPh sb="0" eb="1">
      <t>カン</t>
    </rPh>
    <rPh sb="1" eb="3">
      <t>シッカン</t>
    </rPh>
    <phoneticPr fontId="2"/>
  </si>
  <si>
    <t>腎不全</t>
    <rPh sb="0" eb="3">
      <t>ジンフゼン</t>
    </rPh>
    <phoneticPr fontId="2"/>
  </si>
  <si>
    <t>老衰</t>
    <rPh sb="0" eb="2">
      <t>ロウスイ</t>
    </rPh>
    <phoneticPr fontId="2"/>
  </si>
  <si>
    <t>不慮の
事　故</t>
    <rPh sb="0" eb="2">
      <t>フリョ</t>
    </rPh>
    <rPh sb="4" eb="5">
      <t>コト</t>
    </rPh>
    <rPh sb="6" eb="7">
      <t>ユエ</t>
    </rPh>
    <phoneticPr fontId="2"/>
  </si>
  <si>
    <t>（再掲）
交通事故</t>
    <rPh sb="1" eb="2">
      <t>サイ</t>
    </rPh>
    <rPh sb="2" eb="3">
      <t>ケイ</t>
    </rPh>
    <rPh sb="5" eb="7">
      <t>コウツウ</t>
    </rPh>
    <rPh sb="7" eb="9">
      <t>ジコ</t>
    </rPh>
    <phoneticPr fontId="2"/>
  </si>
  <si>
    <t>自　殺</t>
    <rPh sb="0" eb="1">
      <t>ジ</t>
    </rPh>
    <rPh sb="2" eb="3">
      <t>コロ</t>
    </rPh>
    <phoneticPr fontId="2"/>
  </si>
  <si>
    <t>実数</t>
    <rPh sb="0" eb="2">
      <t>ジッスウ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</si>
  <si>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</si>
  <si>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</si>
  <si>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</si>
  <si>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t>
    <rPh sb="0" eb="1">
      <t>ダイ</t>
    </rPh>
    <rPh sb="2" eb="3">
      <t>コ</t>
    </rPh>
    <phoneticPr fontId="2"/>
  </si>
  <si>
    <t>第5子</t>
    <rPh sb="0" eb="1">
      <t>ダイ</t>
    </rPh>
    <rPh sb="2" eb="3">
      <t>コ</t>
    </rPh>
    <phoneticPr fontId="2"/>
  </si>
  <si>
    <t>第6子</t>
    <rPh sb="0" eb="1">
      <t>ダイ</t>
    </rPh>
    <rPh sb="2" eb="3">
      <t>コ</t>
    </rPh>
    <phoneticPr fontId="2"/>
  </si>
  <si>
    <t>第7子
以降</t>
    <rPh sb="0" eb="1">
      <t>ダイ</t>
    </rPh>
    <rPh sb="2" eb="3">
      <t>コ</t>
    </rPh>
    <rPh sb="4" eb="6">
      <t>イコウ</t>
    </rPh>
    <phoneticPr fontId="2"/>
  </si>
  <si>
    <t>合計特殊出生率</t>
    <rPh sb="0" eb="2">
      <t>ゴウケイ</t>
    </rPh>
    <rPh sb="2" eb="4">
      <t>トクシュ</t>
    </rPh>
    <rPh sb="4" eb="6">
      <t>シュッセイ</t>
    </rPh>
    <rPh sb="6" eb="7">
      <t>リツ</t>
    </rPh>
    <phoneticPr fontId="2"/>
  </si>
  <si>
    <t>20年</t>
    <rPh sb="2" eb="3">
      <t>ネン</t>
    </rPh>
    <phoneticPr fontId="3"/>
  </si>
  <si>
    <t>16年</t>
    <rPh sb="2" eb="3">
      <t>ネン</t>
    </rPh>
    <phoneticPr fontId="2"/>
  </si>
  <si>
    <t>合計特殊出生率…</t>
    <rPh sb="0" eb="2">
      <t>ゴウケイ</t>
    </rPh>
    <rPh sb="2" eb="4">
      <t>トクシュ</t>
    </rPh>
    <rPh sb="4" eb="6">
      <t>シュッセイ</t>
    </rPh>
    <rPh sb="6" eb="7">
      <t>リツ</t>
    </rPh>
    <phoneticPr fontId="2"/>
  </si>
  <si>
    <t>15歳未満</t>
    <rPh sb="2" eb="5">
      <t>サイミマン</t>
    </rPh>
    <phoneticPr fontId="2"/>
  </si>
  <si>
    <t>15～19</t>
    <phoneticPr fontId="2"/>
  </si>
  <si>
    <t>35～39</t>
    <phoneticPr fontId="2"/>
  </si>
  <si>
    <t>40歳以上</t>
    <rPh sb="2" eb="3">
      <t>サイ</t>
    </rPh>
    <rPh sb="3" eb="5">
      <t>イジョウ</t>
    </rPh>
    <phoneticPr fontId="2"/>
  </si>
  <si>
    <t>年度</t>
  </si>
  <si>
    <t>総計</t>
    <rPh sb="0" eb="2">
      <t>ソウケイ</t>
    </rPh>
    <phoneticPr fontId="2"/>
  </si>
  <si>
    <t>総数</t>
  </si>
  <si>
    <t>団体</t>
    <rPh sb="0" eb="2">
      <t>ダンタイ</t>
    </rPh>
    <phoneticPr fontId="2"/>
  </si>
  <si>
    <t>個人</t>
    <rPh sb="0" eb="2">
      <t>コジン</t>
    </rPh>
    <phoneticPr fontId="2"/>
  </si>
  <si>
    <t>ゆ　ー　ゆ　ー　館　利　用　者　数</t>
    <rPh sb="8" eb="9">
      <t>カン</t>
    </rPh>
    <rPh sb="10" eb="11">
      <t>リ</t>
    </rPh>
    <rPh sb="12" eb="13">
      <t>ヨウ</t>
    </rPh>
    <rPh sb="14" eb="15">
      <t>シャ</t>
    </rPh>
    <rPh sb="16" eb="17">
      <t>スウ</t>
    </rPh>
    <phoneticPr fontId="2"/>
  </si>
  <si>
    <t>道の駅
（レジ取扱件数）</t>
    <rPh sb="0" eb="1">
      <t>ミチ</t>
    </rPh>
    <rPh sb="2" eb="3">
      <t>エキ</t>
    </rPh>
    <rPh sb="7" eb="9">
      <t>トリアツカ</t>
    </rPh>
    <rPh sb="9" eb="11">
      <t>ケンスウ</t>
    </rPh>
    <phoneticPr fontId="2"/>
  </si>
  <si>
    <t>会員</t>
    <rPh sb="0" eb="2">
      <t>カイイン</t>
    </rPh>
    <phoneticPr fontId="2"/>
  </si>
  <si>
    <t>回数券
パスポート</t>
    <rPh sb="0" eb="3">
      <t>カイスウケン</t>
    </rPh>
    <phoneticPr fontId="2"/>
  </si>
  <si>
    <t>一般</t>
    <rPh sb="0" eb="2">
      <t>イッパン</t>
    </rPh>
    <phoneticPr fontId="2"/>
  </si>
  <si>
    <t>町内</t>
    <rPh sb="0" eb="2">
      <t>チョウナイ</t>
    </rPh>
    <phoneticPr fontId="2"/>
  </si>
  <si>
    <t>家族湯
利用者数</t>
    <rPh sb="0" eb="2">
      <t>カゾク</t>
    </rPh>
    <rPh sb="2" eb="3">
      <t>ユ</t>
    </rPh>
    <rPh sb="4" eb="6">
      <t>リヨウ</t>
    </rPh>
    <rPh sb="6" eb="7">
      <t>シャ</t>
    </rPh>
    <rPh sb="7" eb="8">
      <t>スウ</t>
    </rPh>
    <phoneticPr fontId="2"/>
  </si>
  <si>
    <t>20～24</t>
    <phoneticPr fontId="2"/>
  </si>
  <si>
    <t>25～29</t>
    <phoneticPr fontId="2"/>
  </si>
  <si>
    <t>30～34</t>
    <phoneticPr fontId="2"/>
  </si>
  <si>
    <t>大聖寺(市役所)</t>
    <rPh sb="0" eb="3">
      <t>ダイショウジ</t>
    </rPh>
    <rPh sb="4" eb="7">
      <t>シヤクショ</t>
    </rPh>
    <phoneticPr fontId="2"/>
  </si>
  <si>
    <t>単位：ｐｐｍ</t>
    <rPh sb="0" eb="2">
      <t>タンイ</t>
    </rPh>
    <phoneticPr fontId="2"/>
  </si>
  <si>
    <t>(3)　光化学オキシダント(昼間の１時間値の年平均値)</t>
    <rPh sb="4" eb="7">
      <t>コウカガク</t>
    </rPh>
    <rPh sb="14" eb="16">
      <t>ヒルマ</t>
    </rPh>
    <rPh sb="18" eb="20">
      <t>ジカン</t>
    </rPh>
    <rPh sb="20" eb="21">
      <t>アタイ</t>
    </rPh>
    <rPh sb="22" eb="23">
      <t>トシ</t>
    </rPh>
    <rPh sb="23" eb="26">
      <t>ヘイキンチ</t>
    </rPh>
    <phoneticPr fontId="2"/>
  </si>
  <si>
    <t>(2)　二酸化窒素(年平均値)</t>
    <rPh sb="4" eb="7">
      <t>ニサンカ</t>
    </rPh>
    <rPh sb="7" eb="9">
      <t>チッソ</t>
    </rPh>
    <rPh sb="10" eb="11">
      <t>ネン</t>
    </rPh>
    <rPh sb="11" eb="14">
      <t>ヘイキンチ</t>
    </rPh>
    <phoneticPr fontId="2"/>
  </si>
  <si>
    <t>悪臭</t>
    <rPh sb="0" eb="2">
      <t>アクシュウ</t>
    </rPh>
    <phoneticPr fontId="2"/>
  </si>
  <si>
    <t>騒音</t>
    <rPh sb="0" eb="2">
      <t>ソウオン</t>
    </rPh>
    <phoneticPr fontId="2"/>
  </si>
  <si>
    <t>大気</t>
    <rPh sb="0" eb="2">
      <t>タイキ</t>
    </rPh>
    <phoneticPr fontId="2"/>
  </si>
  <si>
    <t>水質</t>
    <rPh sb="0" eb="2">
      <t>スイシツ</t>
    </rPh>
    <phoneticPr fontId="2"/>
  </si>
  <si>
    <t>資料：石川県南加賀保健福祉センター</t>
  </si>
  <si>
    <t>合併浄化槽</t>
    <rPh sb="0" eb="2">
      <t>ガッペイ</t>
    </rPh>
    <rPh sb="2" eb="5">
      <t>ジョウカソウ</t>
    </rPh>
    <phoneticPr fontId="2"/>
  </si>
  <si>
    <t>単独浄化槽</t>
    <rPh sb="0" eb="2">
      <t>タンドク</t>
    </rPh>
    <rPh sb="2" eb="5">
      <t>ジョウカソウ</t>
    </rPh>
    <phoneticPr fontId="2"/>
  </si>
  <si>
    <t>合     計</t>
    <rPh sb="0" eb="1">
      <t>ゴウ</t>
    </rPh>
    <rPh sb="6" eb="7">
      <t>ケイ</t>
    </rPh>
    <phoneticPr fontId="2"/>
  </si>
  <si>
    <t>旧構造基準</t>
    <rPh sb="0" eb="1">
      <t>キュウ</t>
    </rPh>
    <rPh sb="1" eb="3">
      <t>コウゾウ</t>
    </rPh>
    <rPh sb="3" eb="5">
      <t>キジュン</t>
    </rPh>
    <phoneticPr fontId="2"/>
  </si>
  <si>
    <t>新構造基準</t>
    <rPh sb="0" eb="1">
      <t>シン</t>
    </rPh>
    <rPh sb="1" eb="3">
      <t>コウゾウ</t>
    </rPh>
    <rPh sb="3" eb="5">
      <t>キジュン</t>
    </rPh>
    <phoneticPr fontId="2"/>
  </si>
  <si>
    <t>計</t>
    <rPh sb="0" eb="1">
      <t>ケイ</t>
    </rPh>
    <phoneticPr fontId="9"/>
  </si>
  <si>
    <t>20人槽以下</t>
    <rPh sb="2" eb="3">
      <t>ニン</t>
    </rPh>
    <rPh sb="3" eb="4">
      <t>ソウ</t>
    </rPh>
    <rPh sb="4" eb="6">
      <t>イカ</t>
    </rPh>
    <phoneticPr fontId="9"/>
  </si>
  <si>
    <t>21～100人</t>
    <rPh sb="6" eb="7">
      <t>ニン</t>
    </rPh>
    <phoneticPr fontId="9"/>
  </si>
  <si>
    <t>101～200人</t>
    <rPh sb="7" eb="8">
      <t>ニン</t>
    </rPh>
    <phoneticPr fontId="9"/>
  </si>
  <si>
    <t>201～300人</t>
    <rPh sb="7" eb="8">
      <t>ニン</t>
    </rPh>
    <phoneticPr fontId="9"/>
  </si>
  <si>
    <t>301～500人</t>
    <rPh sb="7" eb="8">
      <t>ニン</t>
    </rPh>
    <phoneticPr fontId="9"/>
  </si>
  <si>
    <t>501以上</t>
    <rPh sb="3" eb="5">
      <t>イジョウ</t>
    </rPh>
    <phoneticPr fontId="9"/>
  </si>
  <si>
    <t>28年</t>
    <rPh sb="2" eb="3">
      <t>ネン</t>
    </rPh>
    <phoneticPr fontId="2"/>
  </si>
  <si>
    <t>17年</t>
    <rPh sb="2" eb="3">
      <t>ネン</t>
    </rPh>
    <phoneticPr fontId="2"/>
  </si>
  <si>
    <t>18年</t>
    <rPh sb="2" eb="3">
      <t>ネン</t>
    </rPh>
    <phoneticPr fontId="2"/>
  </si>
  <si>
    <t>21年</t>
    <rPh sb="2" eb="3">
      <t>ネン</t>
    </rPh>
    <phoneticPr fontId="3"/>
  </si>
  <si>
    <t>22年</t>
    <rPh sb="2" eb="3">
      <t>ネン</t>
    </rPh>
    <phoneticPr fontId="3"/>
  </si>
  <si>
    <t>23年</t>
    <rPh sb="2" eb="3">
      <t>ネン</t>
    </rPh>
    <phoneticPr fontId="3"/>
  </si>
  <si>
    <t>29年</t>
    <rPh sb="2" eb="3">
      <t>ネン</t>
    </rPh>
    <phoneticPr fontId="2"/>
  </si>
  <si>
    <t>30</t>
    <phoneticPr fontId="2"/>
  </si>
  <si>
    <t>24年</t>
    <rPh sb="2" eb="3">
      <t>ネン</t>
    </rPh>
    <phoneticPr fontId="3"/>
  </si>
  <si>
    <t>30年</t>
    <rPh sb="2" eb="3">
      <t>ネン</t>
    </rPh>
    <phoneticPr fontId="2"/>
  </si>
  <si>
    <t>13-01　加賀市医療センター外来患者延べ人数</t>
    <rPh sb="6" eb="8">
      <t>カガ</t>
    </rPh>
    <rPh sb="8" eb="9">
      <t>シ</t>
    </rPh>
    <rPh sb="9" eb="11">
      <t>イリョウ</t>
    </rPh>
    <rPh sb="15" eb="17">
      <t>ガイライ</t>
    </rPh>
    <rPh sb="17" eb="19">
      <t>カンジャ</t>
    </rPh>
    <rPh sb="19" eb="20">
      <t>ノ</t>
    </rPh>
    <rPh sb="21" eb="23">
      <t>ニンズウ</t>
    </rPh>
    <phoneticPr fontId="2"/>
  </si>
  <si>
    <t>13-02　加賀市医療センター入院患者延べ人数</t>
    <rPh sb="6" eb="9">
      <t>カガシ</t>
    </rPh>
    <rPh sb="9" eb="11">
      <t>イリョウ</t>
    </rPh>
    <rPh sb="15" eb="17">
      <t>ニュウイン</t>
    </rPh>
    <rPh sb="17" eb="19">
      <t>カンジャ</t>
    </rPh>
    <rPh sb="19" eb="20">
      <t>ノ</t>
    </rPh>
    <rPh sb="21" eb="23">
      <t>ニンズウ</t>
    </rPh>
    <phoneticPr fontId="2"/>
  </si>
  <si>
    <t>13-06　結核の発生状況</t>
    <rPh sb="6" eb="8">
      <t>ケッカク</t>
    </rPh>
    <rPh sb="9" eb="10">
      <t>ハツ</t>
    </rPh>
    <rPh sb="10" eb="11">
      <t>ショウ</t>
    </rPh>
    <rPh sb="11" eb="13">
      <t>ジョウキョウ</t>
    </rPh>
    <phoneticPr fontId="2"/>
  </si>
  <si>
    <t>13-07　主な死因別死亡者数</t>
    <rPh sb="6" eb="7">
      <t>オモ</t>
    </rPh>
    <rPh sb="8" eb="10">
      <t>シイン</t>
    </rPh>
    <rPh sb="10" eb="11">
      <t>ベツ</t>
    </rPh>
    <rPh sb="11" eb="13">
      <t>シボウ</t>
    </rPh>
    <rPh sb="13" eb="14">
      <t>シャ</t>
    </rPh>
    <rPh sb="14" eb="15">
      <t>スウ</t>
    </rPh>
    <phoneticPr fontId="2"/>
  </si>
  <si>
    <t>13-14　斎場使用状況</t>
    <rPh sb="6" eb="8">
      <t>サイジョウ</t>
    </rPh>
    <rPh sb="8" eb="10">
      <t>シヨウ</t>
    </rPh>
    <rPh sb="10" eb="12">
      <t>ジョウキョウ</t>
    </rPh>
    <phoneticPr fontId="2"/>
  </si>
  <si>
    <t>13-15　廃棄物処理状況</t>
    <phoneticPr fontId="2"/>
  </si>
  <si>
    <t>13-16　し尿等処理状況</t>
    <rPh sb="7" eb="8">
      <t>ニョウ</t>
    </rPh>
    <rPh sb="8" eb="9">
      <t>ナド</t>
    </rPh>
    <rPh sb="9" eb="11">
      <t>ショリ</t>
    </rPh>
    <rPh sb="11" eb="13">
      <t>ジョウキョウ</t>
    </rPh>
    <phoneticPr fontId="2"/>
  </si>
  <si>
    <t>13-17　し尿浄化槽設置状況</t>
    <rPh sb="7" eb="8">
      <t>ニョウ</t>
    </rPh>
    <rPh sb="8" eb="11">
      <t>ジョウカソウ</t>
    </rPh>
    <rPh sb="11" eb="13">
      <t>セッチ</t>
    </rPh>
    <rPh sb="13" eb="15">
      <t>ジョウキョウ</t>
    </rPh>
    <phoneticPr fontId="2"/>
  </si>
  <si>
    <t>13-18　公害苦情・陳情処理件数</t>
    <rPh sb="6" eb="8">
      <t>コウガイ</t>
    </rPh>
    <rPh sb="8" eb="10">
      <t>クジョウ</t>
    </rPh>
    <rPh sb="11" eb="13">
      <t>チンジョウ</t>
    </rPh>
    <rPh sb="13" eb="15">
      <t>ショリ</t>
    </rPh>
    <rPh sb="15" eb="17">
      <t>ケンスウ</t>
    </rPh>
    <phoneticPr fontId="2"/>
  </si>
  <si>
    <t>13-20　水質汚濁測定結果(年平均値)</t>
    <rPh sb="6" eb="8">
      <t>スイシツ</t>
    </rPh>
    <rPh sb="8" eb="10">
      <t>オダク</t>
    </rPh>
    <rPh sb="10" eb="12">
      <t>ソクテイ</t>
    </rPh>
    <rPh sb="12" eb="14">
      <t>ケッカ</t>
    </rPh>
    <rPh sb="15" eb="16">
      <t>ネン</t>
    </rPh>
    <rPh sb="16" eb="19">
      <t>ヘイキンチ</t>
    </rPh>
    <phoneticPr fontId="2"/>
  </si>
  <si>
    <t>1.32</t>
  </si>
  <si>
    <t>1.51</t>
  </si>
  <si>
    <t>資料：環境課</t>
    <rPh sb="0" eb="2">
      <t>シリョウ</t>
    </rPh>
    <rPh sb="3" eb="5">
      <t>カンキョウ</t>
    </rPh>
    <rPh sb="5" eb="6">
      <t>カ</t>
    </rPh>
    <phoneticPr fontId="2"/>
  </si>
  <si>
    <t>2</t>
  </si>
  <si>
    <t>令和元</t>
    <rPh sb="0" eb="3">
      <t>レイワガン</t>
    </rPh>
    <phoneticPr fontId="2"/>
  </si>
  <si>
    <t>令和元年</t>
    <rPh sb="0" eb="3">
      <t>レイワガン</t>
    </rPh>
    <rPh sb="3" eb="4">
      <t>ネン</t>
    </rPh>
    <phoneticPr fontId="2"/>
  </si>
  <si>
    <t>1.46</t>
  </si>
  <si>
    <t>各年度中　単位：人</t>
    <rPh sb="0" eb="3">
      <t>カクネンド</t>
    </rPh>
    <rPh sb="3" eb="4">
      <t>チュウ</t>
    </rPh>
    <phoneticPr fontId="2"/>
  </si>
  <si>
    <t>各年度中　単位：人</t>
    <rPh sb="0" eb="4">
      <t>カクネンドチュウ</t>
    </rPh>
    <phoneticPr fontId="2"/>
  </si>
  <si>
    <t>資料：石川県</t>
    <rPh sb="0" eb="2">
      <t>シリョウ</t>
    </rPh>
    <rPh sb="3" eb="4">
      <t>イシ</t>
    </rPh>
    <rPh sb="4" eb="5">
      <t>カワ</t>
    </rPh>
    <rPh sb="5" eb="6">
      <t>ケン</t>
    </rPh>
    <phoneticPr fontId="2"/>
  </si>
  <si>
    <t>(1)　二酸化硫黄(年平均値)</t>
    <phoneticPr fontId="2"/>
  </si>
  <si>
    <t>各年中  単位：人</t>
    <rPh sb="0" eb="2">
      <t>カクネン</t>
    </rPh>
    <rPh sb="2" eb="3">
      <t>チュウ</t>
    </rPh>
    <phoneticPr fontId="2"/>
  </si>
  <si>
    <t>各年中  単位：人</t>
    <rPh sb="0" eb="3">
      <t>カクネンチュウ</t>
    </rPh>
    <phoneticPr fontId="2"/>
  </si>
  <si>
    <t>19年</t>
    <rPh sb="2" eb="3">
      <t>ネン</t>
    </rPh>
    <phoneticPr fontId="3"/>
  </si>
  <si>
    <t>3</t>
  </si>
  <si>
    <t>各年度中　単位：ｔ</t>
    <rPh sb="0" eb="1">
      <t>カク</t>
    </rPh>
    <rPh sb="1" eb="3">
      <t>ネンド</t>
    </rPh>
    <rPh sb="3" eb="4">
      <t>チュウ</t>
    </rPh>
    <rPh sb="5" eb="7">
      <t>タンイ</t>
    </rPh>
    <phoneticPr fontId="2"/>
  </si>
  <si>
    <t>各年度中　単位：件</t>
    <rPh sb="5" eb="7">
      <t>タンイ</t>
    </rPh>
    <rPh sb="8" eb="9">
      <t>ケン</t>
    </rPh>
    <phoneticPr fontId="2"/>
  </si>
  <si>
    <t>後期高齢者健診</t>
    <phoneticPr fontId="2"/>
  </si>
  <si>
    <t>対象者数</t>
    <phoneticPr fontId="2"/>
  </si>
  <si>
    <t>受診者数</t>
    <phoneticPr fontId="2"/>
  </si>
  <si>
    <t>受診率（％）</t>
    <phoneticPr fontId="2"/>
  </si>
  <si>
    <t>1.34</t>
    <phoneticPr fontId="21"/>
  </si>
  <si>
    <t>対象者数</t>
    <rPh sb="0" eb="4">
      <t>タイショウシャスウ</t>
    </rPh>
    <phoneticPr fontId="2"/>
  </si>
  <si>
    <t>精密検査受診者数</t>
    <phoneticPr fontId="2"/>
  </si>
  <si>
    <t>要精密
検査者数</t>
    <phoneticPr fontId="2"/>
  </si>
  <si>
    <t>判定不能</t>
    <rPh sb="0" eb="4">
      <t>ハンテイフノウ</t>
    </rPh>
    <phoneticPr fontId="2"/>
  </si>
  <si>
    <t>資料：衛生統計年報(石川県健康福祉部)</t>
    <rPh sb="0" eb="2">
      <t>シリョウ</t>
    </rPh>
    <rPh sb="3" eb="5">
      <t>エイセイ</t>
    </rPh>
    <rPh sb="5" eb="7">
      <t>トウケイ</t>
    </rPh>
    <rPh sb="7" eb="9">
      <t>ネンポウ</t>
    </rPh>
    <phoneticPr fontId="2"/>
  </si>
  <si>
    <t>資料：健康推進の主要指標(石川県健康福祉部)</t>
    <rPh sb="0" eb="2">
      <t>シリョウ</t>
    </rPh>
    <rPh sb="3" eb="5">
      <t>ケンコウ</t>
    </rPh>
    <rPh sb="5" eb="7">
      <t>スイシン</t>
    </rPh>
    <rPh sb="8" eb="10">
      <t>シュヨウ</t>
    </rPh>
    <rPh sb="10" eb="12">
      <t>シヒョウ</t>
    </rPh>
    <rPh sb="13" eb="16">
      <t>イシカワケン</t>
    </rPh>
    <rPh sb="16" eb="18">
      <t>ケンコウ</t>
    </rPh>
    <rPh sb="18" eb="20">
      <t>フクシ</t>
    </rPh>
    <rPh sb="20" eb="21">
      <t>ブ</t>
    </rPh>
    <phoneticPr fontId="2"/>
  </si>
  <si>
    <t>資料：介護福祉課</t>
    <rPh sb="0" eb="2">
      <t>シリョウ</t>
    </rPh>
    <rPh sb="3" eb="5">
      <t>カイゴ</t>
    </rPh>
    <rPh sb="5" eb="7">
      <t>フクシ</t>
    </rPh>
    <rPh sb="7" eb="8">
      <t>カ</t>
    </rPh>
    <phoneticPr fontId="2"/>
  </si>
  <si>
    <t>※厚生労働省第二共済組合直営の診療所を除く。</t>
    <rPh sb="1" eb="3">
      <t>コウセイ</t>
    </rPh>
    <rPh sb="3" eb="6">
      <t>ロウドウショウ</t>
    </rPh>
    <rPh sb="6" eb="8">
      <t>ダイ2</t>
    </rPh>
    <rPh sb="8" eb="10">
      <t>キョウサイ</t>
    </rPh>
    <rPh sb="10" eb="12">
      <t>クミアイ</t>
    </rPh>
    <rPh sb="12" eb="14">
      <t>チョクエイ</t>
    </rPh>
    <rPh sb="15" eb="18">
      <t>シンリョウジョ</t>
    </rPh>
    <rPh sb="19" eb="20">
      <t>ノゾ</t>
    </rPh>
    <phoneticPr fontId="2"/>
  </si>
  <si>
    <t>一人の女性が一生涯に平均何人の子どもを産むかの数値で、妊娠可能な年齢(15～49歳)の全女性を対象に、各年齢ごとに子どもの出生数を女子人口で割った出生率を算出し合計する。</t>
    <rPh sb="0" eb="2">
      <t>ヒトリ</t>
    </rPh>
    <rPh sb="3" eb="5">
      <t>ジョセイ</t>
    </rPh>
    <rPh sb="6" eb="9">
      <t>イッショウガイ</t>
    </rPh>
    <rPh sb="10" eb="12">
      <t>ヘイキン</t>
    </rPh>
    <rPh sb="12" eb="14">
      <t>ナンニン</t>
    </rPh>
    <rPh sb="15" eb="16">
      <t>コ</t>
    </rPh>
    <rPh sb="19" eb="20">
      <t>ウ</t>
    </rPh>
    <rPh sb="23" eb="25">
      <t>スウチ</t>
    </rPh>
    <rPh sb="27" eb="29">
      <t>ニンシン</t>
    </rPh>
    <rPh sb="29" eb="31">
      <t>カノウ</t>
    </rPh>
    <rPh sb="32" eb="34">
      <t>ネンレイ</t>
    </rPh>
    <rPh sb="40" eb="41">
      <t>サイ</t>
    </rPh>
    <rPh sb="43" eb="46">
      <t>ゼンジョセイ</t>
    </rPh>
    <rPh sb="47" eb="49">
      <t>タイショウ</t>
    </rPh>
    <rPh sb="51" eb="54">
      <t>カクネンレイ</t>
    </rPh>
    <rPh sb="57" eb="58">
      <t>コ</t>
    </rPh>
    <rPh sb="61" eb="63">
      <t>シュッセイ</t>
    </rPh>
    <rPh sb="63" eb="64">
      <t>スウ</t>
    </rPh>
    <rPh sb="65" eb="67">
      <t>ジョシ</t>
    </rPh>
    <rPh sb="67" eb="69">
      <t>ジンコウ</t>
    </rPh>
    <rPh sb="70" eb="71">
      <t>ワ</t>
    </rPh>
    <rPh sb="73" eb="75">
      <t>シュッセイ</t>
    </rPh>
    <rPh sb="75" eb="76">
      <t>リツ</t>
    </rPh>
    <rPh sb="77" eb="79">
      <t>サンシュツ</t>
    </rPh>
    <rPh sb="80" eb="82">
      <t>ゴウケイ</t>
    </rPh>
    <phoneticPr fontId="2"/>
  </si>
  <si>
    <t>※ＰＨについては最小～最大値、外は年平均値を示す。</t>
    <rPh sb="8" eb="10">
      <t>サイショウ</t>
    </rPh>
    <rPh sb="11" eb="14">
      <t>サイダイチ</t>
    </rPh>
    <rPh sb="15" eb="16">
      <t>ホカ</t>
    </rPh>
    <rPh sb="17" eb="20">
      <t>ネンヘイキン</t>
    </rPh>
    <rPh sb="20" eb="21">
      <t>チ</t>
    </rPh>
    <rPh sb="22" eb="23">
      <t>シメ</t>
    </rPh>
    <phoneticPr fontId="2"/>
  </si>
  <si>
    <t>※( )内の数値は、ＣＯＤ(化学的酸素要求量)を示す。</t>
    <rPh sb="4" eb="5">
      <t>ナイ</t>
    </rPh>
    <rPh sb="6" eb="8">
      <t>スウチ</t>
    </rPh>
    <rPh sb="14" eb="17">
      <t>カガクテキ</t>
    </rPh>
    <rPh sb="17" eb="19">
      <t>サンソ</t>
    </rPh>
    <rPh sb="19" eb="21">
      <t>ヨウキュウ</t>
    </rPh>
    <rPh sb="21" eb="22">
      <t>リョウ</t>
    </rPh>
    <rPh sb="24" eb="25">
      <t>シメ</t>
    </rPh>
    <phoneticPr fontId="2"/>
  </si>
  <si>
    <t>年次</t>
    <rPh sb="0" eb="1">
      <t>ネン</t>
    </rPh>
    <rPh sb="1" eb="2">
      <t>ジ</t>
    </rPh>
    <phoneticPr fontId="2"/>
  </si>
  <si>
    <t>年度</t>
    <rPh sb="0" eb="1">
      <t>トシ</t>
    </rPh>
    <rPh sb="1" eb="2">
      <t>ド</t>
    </rPh>
    <phoneticPr fontId="2"/>
  </si>
  <si>
    <t>年度</t>
    <rPh sb="0" eb="1">
      <t>ネン</t>
    </rPh>
    <rPh sb="1" eb="2">
      <t>ド</t>
    </rPh>
    <phoneticPr fontId="2"/>
  </si>
  <si>
    <t>2年</t>
    <rPh sb="1" eb="2">
      <t>ネン</t>
    </rPh>
    <phoneticPr fontId="2"/>
  </si>
  <si>
    <r>
      <t xml:space="preserve">浴場
</t>
    </r>
    <r>
      <rPr>
        <sz val="9"/>
        <rFont val="ＭＳ ゴシック"/>
        <family val="3"/>
        <charset val="128"/>
      </rPr>
      <t>(※1)</t>
    </r>
    <rPh sb="0" eb="2">
      <t>ヨクジョウ</t>
    </rPh>
    <phoneticPr fontId="2"/>
  </si>
  <si>
    <r>
      <t xml:space="preserve">フィットネス施設
</t>
    </r>
    <r>
      <rPr>
        <sz val="9"/>
        <rFont val="ＭＳ ゴシック"/>
        <family val="3"/>
        <charset val="128"/>
      </rPr>
      <t>(※2)</t>
    </r>
    <rPh sb="6" eb="8">
      <t>シセツ</t>
    </rPh>
    <phoneticPr fontId="2"/>
  </si>
  <si>
    <r>
      <t xml:space="preserve">いきいきランドかが
グラウンドゴルフ場
</t>
    </r>
    <r>
      <rPr>
        <sz val="9"/>
        <rFont val="ＭＳ ゴシック"/>
        <family val="3"/>
        <charset val="128"/>
      </rPr>
      <t>(※3)</t>
    </r>
    <phoneticPr fontId="2"/>
  </si>
  <si>
    <r>
      <t xml:space="preserve">いきいきランドかが
屋内グラウンド
</t>
    </r>
    <r>
      <rPr>
        <sz val="9"/>
        <rFont val="ＭＳ ゴシック"/>
        <family val="3"/>
        <charset val="128"/>
      </rPr>
      <t>(※4)</t>
    </r>
    <phoneticPr fontId="2"/>
  </si>
  <si>
    <r>
      <t xml:space="preserve">いきいきランドかが
屋外グラウンド
</t>
    </r>
    <r>
      <rPr>
        <sz val="9"/>
        <rFont val="ＭＳ ゴシック"/>
        <family val="3"/>
        <charset val="128"/>
      </rPr>
      <t>(※5)</t>
    </r>
    <phoneticPr fontId="2"/>
  </si>
  <si>
    <t>※潜在性結核感染症を除く</t>
    <rPh sb="1" eb="4">
      <t>センザイセイ</t>
    </rPh>
    <rPh sb="4" eb="6">
      <t>ケッカク</t>
    </rPh>
    <rPh sb="6" eb="9">
      <t>カンセンショウ</t>
    </rPh>
    <rPh sb="10" eb="11">
      <t>ノゾ</t>
    </rPh>
    <phoneticPr fontId="2"/>
  </si>
  <si>
    <t>4</t>
    <phoneticPr fontId="2"/>
  </si>
  <si>
    <t>平成26年　</t>
    <rPh sb="0" eb="2">
      <t>ヘイセイ</t>
    </rPh>
    <rPh sb="4" eb="5">
      <t>ネン</t>
    </rPh>
    <phoneticPr fontId="2"/>
  </si>
  <si>
    <t>28</t>
    <phoneticPr fontId="2"/>
  </si>
  <si>
    <t>3年</t>
    <rPh sb="1" eb="2">
      <t>ネン</t>
    </rPh>
    <phoneticPr fontId="2"/>
  </si>
  <si>
    <t>4</t>
  </si>
  <si>
    <t>平成30年</t>
    <rPh sb="0" eb="2">
      <t>ヘイセイ</t>
    </rPh>
    <rPh sb="4" eb="5">
      <t>ネン</t>
    </rPh>
    <phoneticPr fontId="2"/>
  </si>
  <si>
    <t>令和元</t>
    <rPh sb="0" eb="2">
      <t>レイワ</t>
    </rPh>
    <rPh sb="2" eb="3">
      <t>ガン</t>
    </rPh>
    <phoneticPr fontId="2"/>
  </si>
  <si>
    <t>令和2</t>
    <rPh sb="0" eb="2">
      <t>レイワ</t>
    </rPh>
    <phoneticPr fontId="2"/>
  </si>
  <si>
    <t>※新型コロナウイルス感染拡大防止のため下記の期間で休館</t>
    <rPh sb="1" eb="3">
      <t>シンガタ</t>
    </rPh>
    <rPh sb="10" eb="12">
      <t>カンセン</t>
    </rPh>
    <rPh sb="12" eb="14">
      <t>カクダイ</t>
    </rPh>
    <rPh sb="14" eb="16">
      <t>ボウシ</t>
    </rPh>
    <rPh sb="19" eb="21">
      <t>カキ</t>
    </rPh>
    <rPh sb="22" eb="24">
      <t>キカン</t>
    </rPh>
    <rPh sb="25" eb="27">
      <t>キュウカン</t>
    </rPh>
    <phoneticPr fontId="2"/>
  </si>
  <si>
    <r>
      <t xml:space="preserve">プール
</t>
    </r>
    <r>
      <rPr>
        <sz val="9"/>
        <rFont val="ＭＳ ゴシック"/>
        <family val="3"/>
        <charset val="128"/>
      </rPr>
      <t>(内数)
(※1)</t>
    </r>
    <rPh sb="5" eb="6">
      <t>ナイ</t>
    </rPh>
    <rPh sb="6" eb="7">
      <t>スウ</t>
    </rPh>
    <phoneticPr fontId="2"/>
  </si>
  <si>
    <r>
      <t xml:space="preserve">すこやか
ホール
</t>
    </r>
    <r>
      <rPr>
        <sz val="9"/>
        <rFont val="ＭＳ ゴシック"/>
        <family val="3"/>
        <charset val="128"/>
      </rPr>
      <t>(※1)</t>
    </r>
    <phoneticPr fontId="2"/>
  </si>
  <si>
    <r>
      <t xml:space="preserve">テニス
コート
</t>
    </r>
    <r>
      <rPr>
        <sz val="9"/>
        <rFont val="ＭＳ ゴシック"/>
        <family val="3"/>
        <charset val="128"/>
      </rPr>
      <t>(※1)</t>
    </r>
    <phoneticPr fontId="2"/>
  </si>
  <si>
    <r>
      <t xml:space="preserve">フィットネス
</t>
    </r>
    <r>
      <rPr>
        <sz val="9"/>
        <rFont val="ＭＳ ゴシック"/>
        <family val="3"/>
        <charset val="128"/>
      </rPr>
      <t>(※2)</t>
    </r>
    <phoneticPr fontId="2"/>
  </si>
  <si>
    <t>各年度中  単位：人</t>
    <rPh sb="0" eb="1">
      <t>カク</t>
    </rPh>
    <rPh sb="1" eb="3">
      <t>ネンド</t>
    </rPh>
    <rPh sb="3" eb="4">
      <t>チュウ</t>
    </rPh>
    <rPh sb="6" eb="8">
      <t>タンイ</t>
    </rPh>
    <rPh sb="9" eb="10">
      <t>ヒト</t>
    </rPh>
    <phoneticPr fontId="2"/>
  </si>
  <si>
    <t>第13章　保健・衛生</t>
    <rPh sb="0" eb="1">
      <t>ダイ</t>
    </rPh>
    <rPh sb="3" eb="4">
      <t>ショウ</t>
    </rPh>
    <rPh sb="5" eb="7">
      <t>ホケン</t>
    </rPh>
    <rPh sb="8" eb="10">
      <t>エイセイ</t>
    </rPh>
    <phoneticPr fontId="2"/>
  </si>
  <si>
    <t>13-07　主な死因別死亡者数</t>
    <phoneticPr fontId="2"/>
  </si>
  <si>
    <t>13-08　出産の状況（母の出産順位別出生数）</t>
    <phoneticPr fontId="2"/>
  </si>
  <si>
    <t>13-13　がん等検診受診状況</t>
    <phoneticPr fontId="2"/>
  </si>
  <si>
    <t>13-14　斎場使用状況</t>
    <phoneticPr fontId="2"/>
  </si>
  <si>
    <t>13-16　し尿等処理状況</t>
    <phoneticPr fontId="2"/>
  </si>
  <si>
    <t>13-18　公害苦情・陳情処理件数</t>
    <phoneticPr fontId="2"/>
  </si>
  <si>
    <t>13-17　し尿浄化槽設置状況</t>
    <phoneticPr fontId="2"/>
  </si>
  <si>
    <t>13-20　水質汚濁測定結果(年平均値)</t>
    <phoneticPr fontId="2"/>
  </si>
  <si>
    <t>13-03　山中温泉ぬくもり診療所外来患者数</t>
    <rPh sb="6" eb="8">
      <t>ヤマナカ</t>
    </rPh>
    <rPh sb="8" eb="10">
      <t>オンセン</t>
    </rPh>
    <rPh sb="14" eb="17">
      <t>シンリョウジョ</t>
    </rPh>
    <rPh sb="17" eb="19">
      <t>ガイライ</t>
    </rPh>
    <rPh sb="19" eb="21">
      <t>カンジャ</t>
    </rPh>
    <rPh sb="21" eb="22">
      <t>カズ</t>
    </rPh>
    <phoneticPr fontId="2"/>
  </si>
  <si>
    <t>13-04　医療施設数および病床数</t>
    <rPh sb="6" eb="8">
      <t>イリョウ</t>
    </rPh>
    <rPh sb="8" eb="10">
      <t>シセツ</t>
    </rPh>
    <rPh sb="10" eb="11">
      <t>カズ</t>
    </rPh>
    <rPh sb="14" eb="17">
      <t>ビョウショウスウ</t>
    </rPh>
    <phoneticPr fontId="2"/>
  </si>
  <si>
    <t>13-05　医療関係従事者数</t>
    <phoneticPr fontId="2"/>
  </si>
  <si>
    <t>13-09　出生数(母の年齢(５歳階級))</t>
    <rPh sb="6" eb="9">
      <t>シュッショウスウ</t>
    </rPh>
    <rPh sb="10" eb="11">
      <t>ハハ</t>
    </rPh>
    <rPh sb="12" eb="14">
      <t>ネンレイ</t>
    </rPh>
    <rPh sb="16" eb="17">
      <t>サイ</t>
    </rPh>
    <rPh sb="17" eb="19">
      <t>カイキュウ</t>
    </rPh>
    <phoneticPr fontId="2"/>
  </si>
  <si>
    <t>13-10　いきいきランドかが利用者数</t>
    <phoneticPr fontId="2"/>
  </si>
  <si>
    <t>13-11　ゆけむり健康村利用者数</t>
    <phoneticPr fontId="2"/>
  </si>
  <si>
    <t>13-12　健康診査受診状況</t>
    <rPh sb="6" eb="8">
      <t>ケンコウ</t>
    </rPh>
    <rPh sb="8" eb="10">
      <t>シンサ</t>
    </rPh>
    <rPh sb="10" eb="12">
      <t>ジュシン</t>
    </rPh>
    <rPh sb="12" eb="14">
      <t>ジョウキョウ</t>
    </rPh>
    <phoneticPr fontId="2"/>
  </si>
  <si>
    <t>13-19　大気汚染状況</t>
    <rPh sb="6" eb="8">
      <t>タイキ</t>
    </rPh>
    <rPh sb="8" eb="10">
      <t>オセン</t>
    </rPh>
    <rPh sb="10" eb="12">
      <t>ジョウキョウ</t>
    </rPh>
    <phoneticPr fontId="2"/>
  </si>
  <si>
    <t>13-01　加賀市医療センター外来患者延べ人数</t>
    <phoneticPr fontId="2"/>
  </si>
  <si>
    <t>13-02　加賀市医療センター入院患者延べ人数</t>
    <phoneticPr fontId="2"/>
  </si>
  <si>
    <t>13-06　結核の発生状況</t>
    <phoneticPr fontId="2"/>
  </si>
  <si>
    <t>13-09　出生数(母の年齢(５歳階級))</t>
    <phoneticPr fontId="2"/>
  </si>
  <si>
    <t>13-12　健康診査受診状況</t>
    <phoneticPr fontId="2"/>
  </si>
  <si>
    <t>13-19　大気汚染状況</t>
    <phoneticPr fontId="2"/>
  </si>
  <si>
    <t>13-08　出産の状況(母の出産順位別出生数)</t>
    <rPh sb="6" eb="8">
      <t>シュッサン</t>
    </rPh>
    <rPh sb="9" eb="11">
      <t>ジョウキョウ</t>
    </rPh>
    <rPh sb="12" eb="13">
      <t>ハハ</t>
    </rPh>
    <rPh sb="14" eb="16">
      <t>シュッサン</t>
    </rPh>
    <rPh sb="16" eb="18">
      <t>ジュンイ</t>
    </rPh>
    <rPh sb="18" eb="19">
      <t>ベツ</t>
    </rPh>
    <rPh sb="19" eb="21">
      <t>シュッセイ</t>
    </rPh>
    <rPh sb="21" eb="22">
      <t>スウ</t>
    </rPh>
    <phoneticPr fontId="2"/>
  </si>
  <si>
    <t>各年末現在  単位：人</t>
    <phoneticPr fontId="2"/>
  </si>
  <si>
    <t>各年中　単位：人</t>
    <phoneticPr fontId="2"/>
  </si>
  <si>
    <t>総量</t>
    <rPh sb="0" eb="2">
      <t>ソウリョウ</t>
    </rPh>
    <phoneticPr fontId="2"/>
  </si>
  <si>
    <t>可燃物</t>
    <rPh sb="0" eb="3">
      <t>カネンブツ</t>
    </rPh>
    <phoneticPr fontId="2"/>
  </si>
  <si>
    <t>不燃物</t>
    <rPh sb="0" eb="3">
      <t>フネンブツ</t>
    </rPh>
    <phoneticPr fontId="2"/>
  </si>
  <si>
    <t>資源・
有害物</t>
    <rPh sb="0" eb="2">
      <t>シゲン</t>
    </rPh>
    <rPh sb="4" eb="6">
      <t>ユウガイ</t>
    </rPh>
    <rPh sb="6" eb="7">
      <t>ブツ</t>
    </rPh>
    <phoneticPr fontId="2"/>
  </si>
  <si>
    <t>焼却量</t>
    <rPh sb="0" eb="2">
      <t>ショウキャク</t>
    </rPh>
    <rPh sb="2" eb="3">
      <t>リョウ</t>
    </rPh>
    <phoneticPr fontId="2"/>
  </si>
  <si>
    <t>埋立量</t>
    <rPh sb="0" eb="2">
      <t>ウメタテ</t>
    </rPh>
    <rPh sb="2" eb="3">
      <t>リョウ</t>
    </rPh>
    <phoneticPr fontId="2"/>
  </si>
  <si>
    <t>※1　令和2年は4月22日から5月31日までの間</t>
    <rPh sb="3" eb="5">
      <t>レイワ</t>
    </rPh>
    <rPh sb="6" eb="7">
      <t>ネン</t>
    </rPh>
    <rPh sb="9" eb="10">
      <t>ガツ</t>
    </rPh>
    <rPh sb="12" eb="13">
      <t>ニチ</t>
    </rPh>
    <rPh sb="16" eb="17">
      <t>ガツ</t>
    </rPh>
    <rPh sb="19" eb="20">
      <t>ニチ</t>
    </rPh>
    <rPh sb="23" eb="24">
      <t>アイダ</t>
    </rPh>
    <phoneticPr fontId="2"/>
  </si>
  <si>
    <t>※2　令和2年は4月13日から5月31日まで、令和3年は5月18日から6月13日までの間</t>
    <rPh sb="43" eb="44">
      <t>アイダ</t>
    </rPh>
    <phoneticPr fontId="2"/>
  </si>
  <si>
    <t>※5　令和3年4月1日から令和5年3月31日までの間、芝用養生のため休館</t>
    <rPh sb="25" eb="26">
      <t>アイダ</t>
    </rPh>
    <phoneticPr fontId="2"/>
  </si>
  <si>
    <t>※3　令和2年は4月15日から5月31日まで、令和3年は5月18日から6月13日までの間</t>
    <rPh sb="43" eb="44">
      <t>アイダ</t>
    </rPh>
    <phoneticPr fontId="2"/>
  </si>
  <si>
    <t>※4　令和2年は4月13日から5月31日まで、令和3年は5月18日から6月13日までの間</t>
    <rPh sb="43" eb="44">
      <t>アイダ</t>
    </rPh>
    <phoneticPr fontId="2"/>
  </si>
  <si>
    <t>※5　令和2年は4月15日から5月31日までの間</t>
    <rPh sb="23" eb="24">
      <t>アイダ</t>
    </rPh>
    <phoneticPr fontId="2"/>
  </si>
  <si>
    <t>※1　令和2年4月15日から5月31日までの間</t>
    <rPh sb="3" eb="5">
      <t>レイワ</t>
    </rPh>
    <rPh sb="6" eb="7">
      <t>ネン</t>
    </rPh>
    <rPh sb="8" eb="9">
      <t>ガツ</t>
    </rPh>
    <rPh sb="11" eb="12">
      <t>ニチ</t>
    </rPh>
    <rPh sb="15" eb="16">
      <t>ガツ</t>
    </rPh>
    <rPh sb="18" eb="19">
      <t>ニチ</t>
    </rPh>
    <rPh sb="22" eb="23">
      <t>アイダ</t>
    </rPh>
    <phoneticPr fontId="2"/>
  </si>
  <si>
    <t>※2　令和2年4月9日から5月31日までの間</t>
    <rPh sb="3" eb="5">
      <t>レイワ</t>
    </rPh>
    <rPh sb="6" eb="7">
      <t>ネン</t>
    </rPh>
    <rPh sb="8" eb="9">
      <t>ガツ</t>
    </rPh>
    <rPh sb="10" eb="11">
      <t>ニチ</t>
    </rPh>
    <rPh sb="14" eb="15">
      <t>ガツ</t>
    </rPh>
    <rPh sb="17" eb="18">
      <t>ニチ</t>
    </rPh>
    <rPh sb="21" eb="22">
      <t>アイダ</t>
    </rPh>
    <phoneticPr fontId="2"/>
  </si>
  <si>
    <t>資料：観光商工課</t>
    <rPh sb="0" eb="2">
      <t>シリョウ</t>
    </rPh>
    <rPh sb="3" eb="5">
      <t>カンコウ</t>
    </rPh>
    <rPh sb="5" eb="8">
      <t>ショウコウカ</t>
    </rPh>
    <phoneticPr fontId="2"/>
  </si>
  <si>
    <t>-</t>
    <phoneticPr fontId="2"/>
  </si>
  <si>
    <t>※眼科及び耳鼻科は令和3年4月1日に廃止</t>
    <rPh sb="1" eb="4">
      <t>ガンカオヨ</t>
    </rPh>
    <rPh sb="5" eb="8">
      <t>ジビカ</t>
    </rPh>
    <rPh sb="9" eb="11">
      <t>レイワ</t>
    </rPh>
    <rPh sb="12" eb="13">
      <t>ネン</t>
    </rPh>
    <rPh sb="14" eb="15">
      <t>ガツ</t>
    </rPh>
    <rPh sb="16" eb="17">
      <t>ニチ</t>
    </rPh>
    <rPh sb="18" eb="20">
      <t>ハイシ</t>
    </rPh>
    <phoneticPr fontId="2"/>
  </si>
  <si>
    <t>資料：石川県南加賀保健福祉センター</t>
    <rPh sb="0" eb="2">
      <t>シリョウ</t>
    </rPh>
    <rPh sb="3" eb="6">
      <t>イシカワケン</t>
    </rPh>
    <rPh sb="6" eb="7">
      <t>ミナミ</t>
    </rPh>
    <rPh sb="7" eb="9">
      <t>カガ</t>
    </rPh>
    <rPh sb="9" eb="11">
      <t>ホケン</t>
    </rPh>
    <rPh sb="11" eb="13">
      <t>フクシ</t>
    </rPh>
    <phoneticPr fontId="2"/>
  </si>
  <si>
    <t>資料：石川県南加賀保健福祉センター</t>
    <rPh sb="3" eb="6">
      <t>イシカワケン</t>
    </rPh>
    <phoneticPr fontId="2"/>
  </si>
  <si>
    <t>令和元年</t>
    <rPh sb="0" eb="2">
      <t>レイワ</t>
    </rPh>
    <rPh sb="2" eb="3">
      <t>ガン</t>
    </rPh>
    <rPh sb="3" eb="4">
      <t>ネン</t>
    </rPh>
    <phoneticPr fontId="2"/>
  </si>
  <si>
    <t>5</t>
    <phoneticPr fontId="2"/>
  </si>
  <si>
    <t>令和元年</t>
    <rPh sb="0" eb="2">
      <t>レイワ</t>
    </rPh>
    <rPh sb="2" eb="4">
      <t>ガンネン</t>
    </rPh>
    <phoneticPr fontId="2"/>
  </si>
  <si>
    <t>令和元年度</t>
    <rPh sb="3" eb="5">
      <t>ネンド</t>
    </rPh>
    <phoneticPr fontId="2"/>
  </si>
  <si>
    <t>令和元年</t>
    <rPh sb="0" eb="2">
      <t>レイワ</t>
    </rPh>
    <rPh sb="2" eb="3">
      <t>モト</t>
    </rPh>
    <rPh sb="3" eb="4">
      <t>ネン</t>
    </rPh>
    <phoneticPr fontId="2"/>
  </si>
  <si>
    <t>4</t>
    <phoneticPr fontId="2"/>
  </si>
  <si>
    <t>平成30年</t>
    <rPh sb="0" eb="2">
      <t>ヘイセイ</t>
    </rPh>
    <rPh sb="4" eb="5">
      <t>ネン</t>
    </rPh>
    <phoneticPr fontId="2"/>
  </si>
  <si>
    <t>平成15年</t>
    <rPh sb="0" eb="2">
      <t>ヘイセイ</t>
    </rPh>
    <rPh sb="4" eb="5">
      <t>ネン</t>
    </rPh>
    <phoneticPr fontId="2"/>
  </si>
  <si>
    <t>4年</t>
    <rPh sb="1" eb="2">
      <t>ネン</t>
    </rPh>
    <phoneticPr fontId="2"/>
  </si>
  <si>
    <t>令和元年度</t>
    <rPh sb="0" eb="2">
      <t>レイワ</t>
    </rPh>
    <rPh sb="2" eb="3">
      <t>ゲン</t>
    </rPh>
    <rPh sb="3" eb="5">
      <t>ネンド</t>
    </rPh>
    <phoneticPr fontId="2"/>
  </si>
  <si>
    <t>令和元年度</t>
    <rPh sb="0" eb="2">
      <t>レイワ</t>
    </rPh>
    <rPh sb="2" eb="3">
      <t>モト</t>
    </rPh>
    <rPh sb="3" eb="5">
      <t>ネンド</t>
    </rPh>
    <phoneticPr fontId="2"/>
  </si>
  <si>
    <t>令和元年度</t>
    <rPh sb="0" eb="3">
      <t>レイワガン</t>
    </rPh>
    <rPh sb="3" eb="5">
      <t>ネンド</t>
    </rPh>
    <phoneticPr fontId="2"/>
  </si>
  <si>
    <t>令和5年度末現在　単位：基</t>
    <rPh sb="0" eb="2">
      <t>レイワ</t>
    </rPh>
    <rPh sb="3" eb="6">
      <t>ネンドマツ</t>
    </rPh>
    <rPh sb="4" eb="5">
      <t>ド</t>
    </rPh>
    <rPh sb="5" eb="6">
      <t>スエ</t>
    </rPh>
    <rPh sb="6" eb="8">
      <t>ゲンザイ</t>
    </rPh>
    <rPh sb="9" eb="11">
      <t>タンイ</t>
    </rPh>
    <rPh sb="12" eb="13">
      <t>キ</t>
    </rPh>
    <phoneticPr fontId="2"/>
  </si>
  <si>
    <t>令和
元年</t>
    <rPh sb="4" eb="5">
      <t>ネン</t>
    </rPh>
    <phoneticPr fontId="2"/>
  </si>
  <si>
    <t>令和
元年</t>
    <rPh sb="0" eb="2">
      <t>レイワ</t>
    </rPh>
    <rPh sb="3" eb="4">
      <t>ガン</t>
    </rPh>
    <rPh sb="4" eb="5">
      <t>ネン</t>
    </rPh>
    <phoneticPr fontId="2"/>
  </si>
  <si>
    <t>令和元年</t>
    <rPh sb="0" eb="1">
      <t>レイ</t>
    </rPh>
    <rPh sb="1" eb="2">
      <t>カズ</t>
    </rPh>
    <rPh sb="2" eb="3">
      <t>モト</t>
    </rPh>
    <rPh sb="3" eb="4">
      <t>ネン</t>
    </rPh>
    <phoneticPr fontId="2"/>
  </si>
  <si>
    <t>令和4</t>
    <rPh sb="0" eb="2">
      <t>レイワ</t>
    </rPh>
    <phoneticPr fontId="2"/>
  </si>
  <si>
    <t>-</t>
    <phoneticPr fontId="2"/>
  </si>
  <si>
    <t>※令和5年4月1日から休館中</t>
    <rPh sb="1" eb="3">
      <t>レイワ</t>
    </rPh>
    <rPh sb="4" eb="5">
      <t>ネン</t>
    </rPh>
    <rPh sb="6" eb="7">
      <t>ガツ</t>
    </rPh>
    <rPh sb="8" eb="9">
      <t>ニチ</t>
    </rPh>
    <rPh sb="11" eb="14">
      <t>キュウカンチュウ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</si>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</sst>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0_ "/>
    <numFmt numFmtId="177" formatCode="0_ "/>
    <numFmt numFmtId="178" formatCode="0.000_ "/>
    <numFmt numFmtId="179" formatCode="0.0_ "/>
    <numFmt numFmtId="180" formatCode="0.0_);[Red]\(0.0\)"/>
    <numFmt numFmtId="181" formatCode="#,##0_ ;[Red]\-#,##0\ "/>
    <numFmt numFmtId="182" formatCode="#,##0;[Red]#,##0"/>
    <numFmt numFmtId="183" formatCode="#,##0.00;[Red]#,##0.00"/>
    <numFmt numFmtId="184" formatCode="#,##0.000;[Red]#,##0.000"/>
    <numFmt numFmtId="185" formatCode="#,##0;[Red]\-#,##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11"/>
      <name val="ＭＳ 明朝"/>
      <family val="1"/>
      <charset val="128"/>
    </font>
    <font>
      <sz val="11"/>
      <name val="ＭＳ ゴシック"/>
      <family val="3"/>
      <charset val="128"/>
    </font>
    <font>
      <b/>
      <sz val="14"/>
      <name val="ＭＳ ゴシック"/>
      <family val="3"/>
      <charset val="128"/>
    </font>
    <font>
      <u/>
      <sz val="11"/>
      <color indexed="36"/>
      <name val="ＭＳ Ｐゴシック"/>
      <family val="3"/>
      <charset val="128"/>
    </font>
    <font>
      <vertAlign val="superscript"/>
      <sz val="11"/>
      <name val="ＭＳ 明朝"/>
      <family val="1"/>
      <charset val="128"/>
    </font>
    <font>
      <vertAlign val="superscript"/>
      <sz val="11"/>
      <name val="ＭＳ Ｐ明朝"/>
      <family val="1"/>
      <charset val="128"/>
    </font>
    <font>
      <sz val="10"/>
      <name val="ＭＳ ゴシック"/>
      <family val="3"/>
      <charset val="128"/>
    </font>
    <font>
      <sz val="11"/>
      <color indexed="10"/>
      <name val="ＭＳ Ｐ明朝"/>
      <family val="1"/>
      <charset val="128"/>
    </font>
    <font>
      <sz val="9"/>
      <name val="ＭＳ ゴシック"/>
      <family val="3"/>
      <charset val="128"/>
    </font>
    <font>
      <sz val="11"/>
      <color theme="1"/>
      <name val="ＭＳ ゴシック"/>
      <family val="3"/>
      <charset val="128"/>
    </font>
    <font>
      <sz val="10"/>
      <color theme="1"/>
      <name val="ＭＳ 明朝"/>
      <family val="1"/>
      <charset val="128"/>
    </font>
    <font>
      <sz val="11"/>
      <color theme="1"/>
      <name val="ＭＳ Ｐ明朝"/>
      <family val="1"/>
      <charset val="128"/>
    </font>
    <font>
      <b/>
      <sz val="10"/>
      <color theme="1"/>
      <name val="ＭＳ 明朝"/>
      <family val="1"/>
      <charset val="128"/>
    </font>
    <font>
      <b/>
      <sz val="14"/>
      <color theme="1"/>
      <name val="ＭＳ ゴシック"/>
      <family val="3"/>
      <charset val="128"/>
    </font>
    <font>
      <sz val="8"/>
      <name val="ＭＳ ゴシック"/>
      <family val="3"/>
      <charset val="128"/>
    </font>
    <font>
      <sz val="6"/>
      <name val="ＭＳ Ｐゴシック"/>
      <family val="3"/>
      <charset val="128"/>
      <scheme val="minor"/>
    </font>
    <font>
      <b/>
      <sz val="11"/>
      <name val="ＭＳ ゴシック"/>
      <family val="3"/>
      <charset val="128"/>
    </font>
    <font>
      <b/>
      <sz val="11"/>
      <color theme="1"/>
      <name val="ＭＳ ゴシック"/>
      <family val="3"/>
      <charset val="128"/>
    </font>
    <font>
      <b/>
      <sz val="10"/>
      <name val="ＭＳ ゴシック"/>
      <family val="3"/>
      <charset val="128"/>
    </font>
    <font>
      <b/>
      <sz val="10"/>
      <color theme="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sz val="15"/>
      <name val="ＭＳ Ｐゴシック"/>
      <family val="3"/>
      <charset val="128"/>
    </font>
    <font>
      <u/>
      <sz val="15"/>
      <name val="ＭＳ Ｐゴシック"/>
      <family val="3"/>
      <charset val="128"/>
    </font>
    <font>
      <sz val="10"/>
      <name val="ＭＳ Ｐゴシック"/>
      <family val="3"/>
      <charset val="128"/>
    </font>
    <font>
      <b/>
      <sz val="10"/>
      <name val="ＭＳ 明朝"/>
      <family val="1"/>
      <charset val="128"/>
    </font>
    <font>
      <sz val="11"/>
      <color theme="1"/>
      <name val="ＭＳ 明朝"/>
      <family val="1"/>
      <charset val="128"/>
    </font>
  </fonts>
  <fills count="3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1">
    <border>
      <left/>
      <right/>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Down="1">
      <left/>
      <right/>
      <top style="medium">
        <color indexed="64"/>
      </top>
      <bottom/>
      <diagonal style="thin">
        <color indexed="64"/>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s>
  <cellStyleXfs count="6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0" borderId="0" applyNumberFormat="0" applyFill="0" applyBorder="0" applyAlignment="0" applyProtection="0">
      <alignment vertical="center"/>
    </xf>
    <xf numFmtId="0" fontId="29" fillId="29" borderId="37" applyNumberFormat="0" applyAlignment="0" applyProtection="0">
      <alignment vertical="center"/>
    </xf>
    <xf numFmtId="0" fontId="30" fillId="30" borderId="0" applyNumberFormat="0" applyBorder="0" applyAlignment="0" applyProtection="0">
      <alignment vertical="center"/>
    </xf>
    <xf numFmtId="0" fontId="26" fillId="3" borderId="38" applyNumberFormat="0" applyAlignment="0" applyProtection="0">
      <alignment vertical="center"/>
    </xf>
    <xf numFmtId="0" fontId="31" fillId="0" borderId="36" applyNumberFormat="0" applyFill="0" applyAlignment="0" applyProtection="0">
      <alignment vertical="center"/>
    </xf>
    <xf numFmtId="0" fontId="32" fillId="31" borderId="0" applyNumberFormat="0" applyBorder="0" applyAlignment="0" applyProtection="0">
      <alignment vertical="center"/>
    </xf>
    <xf numFmtId="0" fontId="33" fillId="32" borderId="34" applyNumberFormat="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0" borderId="40" applyNumberFormat="0" applyFill="0" applyAlignment="0" applyProtection="0">
      <alignment vertical="center"/>
    </xf>
    <xf numFmtId="0" fontId="37" fillId="0" borderId="33" applyNumberFormat="0" applyFill="0" applyAlignment="0" applyProtection="0">
      <alignment vertical="center"/>
    </xf>
    <xf numFmtId="0" fontId="37" fillId="0" borderId="0" applyNumberFormat="0" applyFill="0" applyBorder="0" applyAlignment="0" applyProtection="0">
      <alignment vertical="center"/>
    </xf>
    <xf numFmtId="0" fontId="38" fillId="0" borderId="39" applyNumberFormat="0" applyFill="0" applyAlignment="0" applyProtection="0">
      <alignment vertical="center"/>
    </xf>
    <xf numFmtId="0" fontId="39" fillId="32" borderId="35" applyNumberFormat="0" applyAlignment="0" applyProtection="0">
      <alignment vertical="center"/>
    </xf>
    <xf numFmtId="0" fontId="40" fillId="0" borderId="0" applyNumberFormat="0" applyFill="0" applyBorder="0" applyAlignment="0" applyProtection="0">
      <alignment vertical="center"/>
    </xf>
    <xf numFmtId="0" fontId="41" fillId="4" borderId="34" applyNumberFormat="0" applyAlignment="0" applyProtection="0">
      <alignment vertical="center"/>
    </xf>
    <xf numFmtId="0" fontId="42" fillId="33" borderId="0" applyNumberFormat="0" applyBorder="0" applyAlignment="0" applyProtection="0">
      <alignment vertical="center"/>
    </xf>
    <xf numFmtId="38" fontId="1" fillId="0" borderId="0" applyFont="0" applyFill="0" applyBorder="0" applyAlignment="0" applyProtection="0">
      <alignment vertical="center"/>
    </xf>
    <xf numFmtId="0" fontId="26" fillId="0" borderId="0">
      <alignment vertical="center"/>
    </xf>
    <xf numFmtId="0" fontId="1" fillId="0" borderId="0">
      <alignment vertical="center"/>
    </xf>
    <xf numFmtId="0" fontId="1" fillId="0" borderId="0">
      <alignment vertical="center"/>
    </xf>
    <xf numFmtId="0" fontId="43" fillId="0" borderId="0" applyNumberFormat="0" applyFill="0" applyBorder="0" applyAlignment="0" applyProtection="0"/>
  </cellStyleXfs>
  <cellXfs count="559">
    <xf numFmtId="0" fontId="0" fillId="0" borderId="0" xfId="0"/>
    <xf numFmtId="49" fontId="7" fillId="2" borderId="2"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0" fontId="3" fillId="2" borderId="0" xfId="11" applyFont="1" applyFill="1" applyAlignment="1">
      <alignment vertical="center"/>
    </xf>
    <xf numFmtId="0" fontId="7" fillId="2" borderId="0" xfId="4" applyFont="1" applyFill="1" applyAlignment="1">
      <alignment vertical="center"/>
    </xf>
    <xf numFmtId="0" fontId="3" fillId="2" borderId="0" xfId="10" applyFont="1" applyFill="1" applyAlignment="1">
      <alignment vertical="center"/>
    </xf>
    <xf numFmtId="0" fontId="8" fillId="2" borderId="0" xfId="10" applyFont="1" applyFill="1" applyBorder="1" applyAlignment="1">
      <alignment vertical="center"/>
    </xf>
    <xf numFmtId="49" fontId="7" fillId="2" borderId="0" xfId="0" applyNumberFormat="1" applyFont="1" applyFill="1" applyBorder="1" applyAlignment="1">
      <alignment horizontal="center" vertical="center"/>
    </xf>
    <xf numFmtId="0" fontId="5" fillId="2" borderId="0" xfId="0" applyFont="1" applyFill="1" applyAlignment="1">
      <alignment vertical="center"/>
    </xf>
    <xf numFmtId="0" fontId="7" fillId="2" borderId="1" xfId="0" applyFont="1" applyFill="1" applyBorder="1" applyAlignment="1">
      <alignment horizontal="distributed" vertical="center" justifyLastLine="1"/>
    </xf>
    <xf numFmtId="0" fontId="7" fillId="2" borderId="4" xfId="0" applyFont="1" applyFill="1" applyBorder="1" applyAlignment="1">
      <alignment horizontal="distributed" vertical="center" justifyLastLine="1"/>
    </xf>
    <xf numFmtId="0" fontId="7" fillId="2" borderId="0" xfId="0" applyFont="1" applyFill="1" applyBorder="1" applyAlignment="1">
      <alignment horizontal="distributed" vertical="center" justifyLastLine="1"/>
    </xf>
    <xf numFmtId="179" fontId="6" fillId="2" borderId="0" xfId="0" applyNumberFormat="1" applyFont="1" applyFill="1" applyBorder="1" applyAlignment="1">
      <alignment horizontal="right"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right" vertical="center"/>
    </xf>
    <xf numFmtId="0" fontId="3" fillId="2" borderId="0" xfId="0" applyFont="1" applyFill="1" applyBorder="1" applyAlignment="1">
      <alignment vertical="center"/>
    </xf>
    <xf numFmtId="0" fontId="6" fillId="2" borderId="8" xfId="0" applyFont="1" applyFill="1" applyBorder="1" applyAlignment="1">
      <alignment horizontal="right"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Border="1" applyAlignment="1">
      <alignment vertical="center"/>
    </xf>
    <xf numFmtId="0" fontId="7" fillId="2" borderId="2" xfId="0" applyFont="1" applyFill="1" applyBorder="1" applyAlignment="1">
      <alignment vertical="center"/>
    </xf>
    <xf numFmtId="179" fontId="6" fillId="2" borderId="2" xfId="0" applyNumberFormat="1" applyFont="1" applyFill="1" applyBorder="1" applyAlignment="1">
      <alignment horizontal="right" vertical="center"/>
    </xf>
    <xf numFmtId="179" fontId="5" fillId="2" borderId="0" xfId="0" applyNumberFormat="1" applyFont="1" applyFill="1" applyBorder="1" applyAlignment="1">
      <alignment horizontal="right" vertical="center"/>
    </xf>
    <xf numFmtId="179" fontId="6" fillId="2" borderId="14" xfId="0" applyNumberFormat="1" applyFont="1" applyFill="1" applyBorder="1" applyAlignment="1">
      <alignment horizontal="righ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7" fillId="2" borderId="8" xfId="0" applyFont="1" applyFill="1" applyBorder="1" applyAlignment="1">
      <alignment vertical="center"/>
    </xf>
    <xf numFmtId="0" fontId="7" fillId="2" borderId="3" xfId="0" applyFont="1" applyFill="1" applyBorder="1" applyAlignment="1">
      <alignment horizontal="distributed" vertical="center"/>
    </xf>
    <xf numFmtId="0" fontId="6" fillId="2" borderId="15" xfId="0" applyFont="1" applyFill="1" applyBorder="1" applyAlignment="1">
      <alignment horizontal="right" vertical="center"/>
    </xf>
    <xf numFmtId="0" fontId="6" fillId="2" borderId="2" xfId="0" applyFont="1" applyFill="1" applyBorder="1" applyAlignment="1">
      <alignment horizontal="right" vertical="center"/>
    </xf>
    <xf numFmtId="0" fontId="3" fillId="2" borderId="0" xfId="0" applyFont="1" applyFill="1" applyAlignment="1">
      <alignment vertical="center"/>
    </xf>
    <xf numFmtId="0" fontId="5" fillId="2" borderId="16" xfId="10" applyFont="1" applyFill="1" applyBorder="1" applyAlignment="1">
      <alignment horizontal="right" vertical="center"/>
    </xf>
    <xf numFmtId="0" fontId="5" fillId="2" borderId="16" xfId="10" applyFont="1" applyFill="1" applyBorder="1" applyAlignment="1">
      <alignment horizontal="left" vertical="center"/>
    </xf>
    <xf numFmtId="0" fontId="5" fillId="2" borderId="0" xfId="10" applyFont="1" applyFill="1" applyBorder="1" applyAlignment="1">
      <alignment horizontal="right" vertical="center"/>
    </xf>
    <xf numFmtId="0" fontId="5" fillId="2" borderId="0" xfId="1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5" fillId="2" borderId="0" xfId="10" applyFont="1" applyFill="1" applyBorder="1" applyAlignment="1">
      <alignment vertical="center"/>
    </xf>
    <xf numFmtId="0" fontId="5" fillId="2" borderId="0" xfId="3" applyFont="1" applyFill="1" applyAlignment="1">
      <alignment vertical="center"/>
    </xf>
    <xf numFmtId="0" fontId="5" fillId="2" borderId="8" xfId="3" applyFont="1" applyFill="1" applyBorder="1" applyAlignment="1">
      <alignment horizontal="right" vertical="center"/>
    </xf>
    <xf numFmtId="0" fontId="3" fillId="2" borderId="0" xfId="4" applyFont="1" applyFill="1" applyAlignment="1">
      <alignment vertical="center"/>
    </xf>
    <xf numFmtId="0" fontId="3" fillId="2" borderId="0" xfId="3" applyFont="1" applyFill="1" applyAlignment="1">
      <alignment vertical="center"/>
    </xf>
    <xf numFmtId="0" fontId="7" fillId="2" borderId="17" xfId="0" applyFont="1" applyFill="1" applyBorder="1" applyAlignment="1">
      <alignment horizontal="distributed" vertical="center" justifyLastLine="1"/>
    </xf>
    <xf numFmtId="0" fontId="5" fillId="2" borderId="8" xfId="0" applyFont="1" applyFill="1" applyBorder="1" applyAlignment="1">
      <alignment horizontal="right" vertical="center"/>
    </xf>
    <xf numFmtId="0" fontId="5" fillId="2" borderId="0" xfId="0" applyFont="1" applyFill="1" applyAlignment="1">
      <alignment vertical="top"/>
    </xf>
    <xf numFmtId="0" fontId="5" fillId="2" borderId="16" xfId="0" applyFont="1" applyFill="1" applyBorder="1" applyAlignment="1">
      <alignment horizontal="right" vertical="center"/>
    </xf>
    <xf numFmtId="181" fontId="6" fillId="2" borderId="0" xfId="0" applyNumberFormat="1" applyFont="1" applyFill="1" applyBorder="1" applyAlignment="1">
      <alignment vertical="center"/>
    </xf>
    <xf numFmtId="0" fontId="7" fillId="2" borderId="6" xfId="3" applyFont="1" applyFill="1" applyBorder="1" applyAlignment="1">
      <alignment horizontal="distributed" vertical="center" justifyLastLine="1"/>
    </xf>
    <xf numFmtId="0" fontId="7" fillId="2" borderId="10" xfId="3" applyFont="1" applyFill="1" applyBorder="1" applyAlignment="1">
      <alignment horizontal="distributed" vertical="center" justifyLastLine="1"/>
    </xf>
    <xf numFmtId="0" fontId="5" fillId="2" borderId="0" xfId="3" applyFont="1" applyFill="1" applyBorder="1" applyAlignment="1">
      <alignment horizontal="right" vertical="center"/>
    </xf>
    <xf numFmtId="0" fontId="7" fillId="2" borderId="21" xfId="3" applyFont="1" applyFill="1" applyBorder="1" applyAlignment="1">
      <alignment horizontal="distributed" vertical="center" justifyLastLine="1"/>
    </xf>
    <xf numFmtId="0" fontId="7" fillId="2" borderId="6" xfId="3" applyFont="1" applyFill="1" applyBorder="1" applyAlignment="1">
      <alignment horizontal="distributed" vertical="center" wrapText="1" justifyLastLine="1"/>
    </xf>
    <xf numFmtId="38" fontId="5" fillId="2" borderId="0" xfId="3" applyNumberFormat="1" applyFont="1" applyFill="1" applyBorder="1" applyAlignment="1">
      <alignment horizontal="right" vertical="center"/>
    </xf>
    <xf numFmtId="181" fontId="7" fillId="2" borderId="5" xfId="0" applyNumberFormat="1" applyFont="1" applyFill="1" applyBorder="1" applyAlignment="1">
      <alignment vertical="center"/>
    </xf>
    <xf numFmtId="49" fontId="7" fillId="2" borderId="17" xfId="10" applyNumberFormat="1" applyFont="1" applyFill="1" applyBorder="1" applyAlignment="1">
      <alignment horizontal="center" vertical="center"/>
    </xf>
    <xf numFmtId="0" fontId="5" fillId="2" borderId="8" xfId="10" applyFont="1" applyFill="1" applyBorder="1" applyAlignment="1">
      <alignment horizontal="right" vertical="center"/>
    </xf>
    <xf numFmtId="0" fontId="5" fillId="2" borderId="8" xfId="10" applyFont="1" applyFill="1" applyBorder="1" applyAlignment="1">
      <alignment vertical="center"/>
    </xf>
    <xf numFmtId="0" fontId="5" fillId="2" borderId="0" xfId="10" applyFont="1" applyFill="1" applyAlignment="1">
      <alignment vertical="center"/>
    </xf>
    <xf numFmtId="178" fontId="6" fillId="2" borderId="16" xfId="10" applyNumberFormat="1" applyFont="1" applyFill="1" applyBorder="1" applyAlignment="1">
      <alignment horizontal="center" vertical="center"/>
    </xf>
    <xf numFmtId="38" fontId="5" fillId="2" borderId="0" xfId="1" applyFont="1" applyFill="1" applyBorder="1" applyAlignment="1">
      <alignment horizontal="right" vertical="center"/>
    </xf>
    <xf numFmtId="38" fontId="5" fillId="2" borderId="0" xfId="1" applyFont="1" applyFill="1" applyBorder="1" applyAlignment="1">
      <alignment vertical="center"/>
    </xf>
    <xf numFmtId="0" fontId="5" fillId="2" borderId="0" xfId="8" applyFont="1" applyFill="1"/>
    <xf numFmtId="38" fontId="5" fillId="2" borderId="8" xfId="1" applyFont="1" applyFill="1" applyBorder="1" applyAlignment="1">
      <alignment horizontal="right" vertical="center"/>
    </xf>
    <xf numFmtId="38" fontId="5" fillId="2" borderId="8" xfId="1" applyFont="1" applyFill="1" applyBorder="1" applyAlignment="1">
      <alignment vertical="center"/>
    </xf>
    <xf numFmtId="0" fontId="5" fillId="2" borderId="8" xfId="8" applyFont="1" applyFill="1" applyBorder="1" applyAlignment="1">
      <alignment vertical="center"/>
    </xf>
    <xf numFmtId="38" fontId="7" fillId="2" borderId="4" xfId="1" applyFont="1" applyFill="1" applyBorder="1" applyAlignment="1">
      <alignment horizontal="center" vertical="center" shrinkToFit="1"/>
    </xf>
    <xf numFmtId="38" fontId="7" fillId="2" borderId="13" xfId="1" applyFont="1" applyFill="1" applyBorder="1" applyAlignment="1">
      <alignment horizontal="center" vertical="center" shrinkToFit="1"/>
    </xf>
    <xf numFmtId="179" fontId="5" fillId="2" borderId="5" xfId="0" applyNumberFormat="1" applyFont="1" applyFill="1" applyBorder="1" applyAlignment="1">
      <alignment horizontal="right" vertical="center"/>
    </xf>
    <xf numFmtId="179" fontId="6" fillId="2" borderId="15" xfId="0" applyNumberFormat="1" applyFont="1" applyFill="1" applyBorder="1" applyAlignment="1">
      <alignment horizontal="right" vertical="center"/>
    </xf>
    <xf numFmtId="0" fontId="7" fillId="2" borderId="0" xfId="0" applyFont="1" applyFill="1" applyAlignment="1">
      <alignment horizontal="distributed" vertical="center" justifyLastLine="1"/>
    </xf>
    <xf numFmtId="0" fontId="15" fillId="2" borderId="0" xfId="2" applyFont="1" applyFill="1" applyAlignment="1">
      <alignment vertical="center"/>
    </xf>
    <xf numFmtId="0" fontId="16" fillId="2" borderId="0" xfId="2" applyFont="1" applyFill="1" applyAlignment="1">
      <alignment vertical="center"/>
    </xf>
    <xf numFmtId="0" fontId="16" fillId="2" borderId="8" xfId="2" applyFont="1" applyFill="1" applyBorder="1" applyAlignment="1">
      <alignment horizontal="right" vertical="center"/>
    </xf>
    <xf numFmtId="0" fontId="15" fillId="2" borderId="6" xfId="2" applyFont="1" applyFill="1" applyBorder="1" applyAlignment="1">
      <alignment horizontal="distributed" vertical="center" wrapText="1" justifyLastLine="1"/>
    </xf>
    <xf numFmtId="0" fontId="15" fillId="2" borderId="10" xfId="2" applyFont="1" applyFill="1" applyBorder="1" applyAlignment="1">
      <alignment horizontal="distributed" vertical="center" wrapText="1" justifyLastLine="1"/>
    </xf>
    <xf numFmtId="0" fontId="17" fillId="2" borderId="0" xfId="2" applyFont="1" applyFill="1" applyAlignment="1">
      <alignment vertical="center"/>
    </xf>
    <xf numFmtId="49" fontId="15" fillId="2" borderId="2" xfId="2" applyNumberFormat="1" applyFont="1" applyFill="1" applyBorder="1" applyAlignment="1">
      <alignment horizontal="center" vertical="center"/>
    </xf>
    <xf numFmtId="0" fontId="16" fillId="2" borderId="16" xfId="2" applyFont="1" applyFill="1" applyBorder="1" applyAlignment="1">
      <alignment vertical="center"/>
    </xf>
    <xf numFmtId="0" fontId="16" fillId="2" borderId="0" xfId="2" applyFont="1" applyFill="1" applyBorder="1" applyAlignment="1">
      <alignment vertical="center"/>
    </xf>
    <xf numFmtId="0" fontId="16" fillId="2" borderId="16" xfId="2" applyFont="1" applyFill="1" applyBorder="1" applyAlignment="1">
      <alignment horizontal="right" vertical="center"/>
    </xf>
    <xf numFmtId="0" fontId="16" fillId="2" borderId="8" xfId="2" applyFont="1" applyFill="1" applyBorder="1" applyAlignment="1">
      <alignment vertical="center"/>
    </xf>
    <xf numFmtId="0" fontId="18" fillId="2" borderId="0" xfId="11" applyFont="1" applyFill="1" applyBorder="1" applyAlignment="1">
      <alignment horizontal="left" vertical="center"/>
    </xf>
    <xf numFmtId="0" fontId="16" fillId="2" borderId="0" xfId="11" applyFont="1" applyFill="1" applyBorder="1" applyAlignment="1">
      <alignment horizontal="right" vertical="center"/>
    </xf>
    <xf numFmtId="0" fontId="7" fillId="2" borderId="4" xfId="0" applyFont="1" applyFill="1" applyBorder="1" applyAlignment="1">
      <alignment horizontal="distributed" vertical="center" wrapText="1" justifyLastLine="1"/>
    </xf>
    <xf numFmtId="0" fontId="12" fillId="2" borderId="4" xfId="0" applyFont="1" applyFill="1" applyBorder="1" applyAlignment="1">
      <alignment horizontal="distributed" vertical="center" wrapText="1" justifyLastLine="1"/>
    </xf>
    <xf numFmtId="181" fontId="3" fillId="2" borderId="0" xfId="0" applyNumberFormat="1" applyFont="1" applyFill="1" applyAlignment="1">
      <alignment vertical="center"/>
    </xf>
    <xf numFmtId="0" fontId="5" fillId="2" borderId="0" xfId="0" applyFont="1" applyFill="1" applyBorder="1" applyAlignment="1">
      <alignment vertical="center" wrapText="1"/>
    </xf>
    <xf numFmtId="0" fontId="13" fillId="2" borderId="0" xfId="0" applyFont="1" applyFill="1" applyAlignment="1">
      <alignment vertical="center"/>
    </xf>
    <xf numFmtId="0" fontId="5" fillId="2" borderId="0" xfId="11" applyFont="1" applyFill="1" applyAlignment="1">
      <alignment vertical="center"/>
    </xf>
    <xf numFmtId="0" fontId="5" fillId="2" borderId="8" xfId="11" applyFont="1" applyFill="1" applyBorder="1" applyAlignment="1">
      <alignment horizontal="right" vertical="center"/>
    </xf>
    <xf numFmtId="0" fontId="7" fillId="2" borderId="19" xfId="11" applyFont="1" applyFill="1" applyBorder="1" applyAlignment="1">
      <alignment horizontal="center" vertical="center"/>
    </xf>
    <xf numFmtId="41" fontId="5" fillId="2" borderId="24" xfId="11" applyNumberFormat="1" applyFont="1" applyFill="1" applyBorder="1" applyAlignment="1">
      <alignment horizontal="right" vertical="center"/>
    </xf>
    <xf numFmtId="0" fontId="5" fillId="2" borderId="0" xfId="11" applyFont="1" applyFill="1" applyBorder="1" applyAlignment="1">
      <alignment horizontal="right" vertical="top"/>
    </xf>
    <xf numFmtId="0" fontId="5" fillId="2" borderId="0" xfId="11" applyFont="1" applyFill="1" applyBorder="1" applyAlignment="1">
      <alignment horizontal="left" vertical="top" wrapText="1"/>
    </xf>
    <xf numFmtId="0" fontId="5" fillId="2" borderId="0" xfId="11" applyFont="1" applyFill="1" applyBorder="1" applyAlignment="1">
      <alignment horizontal="right" vertical="center"/>
    </xf>
    <xf numFmtId="0" fontId="7" fillId="2" borderId="4" xfId="11" applyFont="1" applyFill="1" applyBorder="1" applyAlignment="1">
      <alignment horizontal="center" vertical="center"/>
    </xf>
    <xf numFmtId="0" fontId="12" fillId="2" borderId="4" xfId="11" applyFont="1" applyFill="1" applyBorder="1" applyAlignment="1">
      <alignment horizontal="center" vertical="center"/>
    </xf>
    <xf numFmtId="0" fontId="7" fillId="2" borderId="17" xfId="11" applyFont="1" applyFill="1" applyBorder="1" applyAlignment="1">
      <alignment horizontal="center" vertical="center"/>
    </xf>
    <xf numFmtId="0" fontId="7" fillId="2" borderId="0" xfId="3" applyFont="1" applyFill="1" applyAlignment="1">
      <alignment vertical="center"/>
    </xf>
    <xf numFmtId="0" fontId="5" fillId="2" borderId="0" xfId="3" applyFont="1" applyFill="1" applyAlignment="1">
      <alignment horizontal="right" vertical="center"/>
    </xf>
    <xf numFmtId="0" fontId="7" fillId="2" borderId="0" xfId="5" applyFont="1" applyFill="1" applyAlignment="1">
      <alignment vertical="center"/>
    </xf>
    <xf numFmtId="0" fontId="5" fillId="2" borderId="0" xfId="5" applyFont="1" applyFill="1" applyBorder="1" applyAlignment="1">
      <alignment vertical="center"/>
    </xf>
    <xf numFmtId="0" fontId="5" fillId="2" borderId="0" xfId="5" applyFont="1" applyFill="1" applyAlignment="1">
      <alignment vertical="center"/>
    </xf>
    <xf numFmtId="0" fontId="5" fillId="2" borderId="0" xfId="5" applyFont="1" applyFill="1" applyBorder="1" applyAlignment="1">
      <alignment horizontal="right" vertical="center"/>
    </xf>
    <xf numFmtId="0" fontId="7" fillId="2" borderId="4" xfId="5" applyFont="1" applyFill="1" applyBorder="1" applyAlignment="1">
      <alignment horizontal="distributed" vertical="center" justifyLastLine="1"/>
    </xf>
    <xf numFmtId="0" fontId="3" fillId="2" borderId="0" xfId="5" applyFont="1" applyFill="1" applyAlignment="1">
      <alignment vertical="center"/>
    </xf>
    <xf numFmtId="0" fontId="4" fillId="2" borderId="0" xfId="5" applyFont="1" applyFill="1" applyAlignment="1">
      <alignment vertical="center"/>
    </xf>
    <xf numFmtId="0" fontId="5" fillId="2" borderId="0" xfId="5" applyFont="1" applyFill="1" applyAlignment="1">
      <alignment horizontal="right" vertical="center"/>
    </xf>
    <xf numFmtId="0" fontId="7" fillId="2" borderId="0" xfId="6" applyFont="1" applyFill="1" applyAlignment="1">
      <alignment vertical="center"/>
    </xf>
    <xf numFmtId="0" fontId="3" fillId="2" borderId="0" xfId="6" applyFont="1" applyFill="1" applyAlignment="1">
      <alignment vertical="center"/>
    </xf>
    <xf numFmtId="0" fontId="7" fillId="2" borderId="6" xfId="6" applyFont="1" applyFill="1" applyBorder="1" applyAlignment="1">
      <alignment horizontal="distributed" vertical="center" justifyLastLine="1"/>
    </xf>
    <xf numFmtId="0" fontId="7" fillId="2" borderId="6" xfId="6" applyFont="1" applyFill="1" applyBorder="1" applyAlignment="1">
      <alignment horizontal="distributed" vertical="center" wrapText="1" justifyLastLine="1"/>
    </xf>
    <xf numFmtId="0" fontId="7" fillId="2" borderId="10" xfId="6" applyFont="1" applyFill="1" applyBorder="1" applyAlignment="1">
      <alignment horizontal="distributed" vertical="center" justifyLastLine="1"/>
    </xf>
    <xf numFmtId="0" fontId="4" fillId="2" borderId="0" xfId="6" applyFont="1" applyFill="1" applyAlignment="1">
      <alignment vertical="center"/>
    </xf>
    <xf numFmtId="0" fontId="7" fillId="2" borderId="0" xfId="7" applyFont="1" applyFill="1" applyAlignment="1">
      <alignment vertical="center"/>
    </xf>
    <xf numFmtId="0" fontId="5" fillId="2" borderId="0" xfId="7" applyFont="1" applyFill="1" applyAlignment="1">
      <alignment vertical="center"/>
    </xf>
    <xf numFmtId="0" fontId="5" fillId="2" borderId="8" xfId="7" applyFont="1" applyFill="1" applyBorder="1" applyAlignment="1">
      <alignment horizontal="right" vertical="center"/>
    </xf>
    <xf numFmtId="0" fontId="3" fillId="2" borderId="0" xfId="7" applyFont="1" applyFill="1" applyAlignment="1">
      <alignment vertical="center"/>
    </xf>
    <xf numFmtId="0" fontId="7" fillId="2" borderId="6" xfId="7" applyFont="1" applyFill="1" applyBorder="1" applyAlignment="1">
      <alignment horizontal="distributed" vertical="center" justifyLastLine="1"/>
    </xf>
    <xf numFmtId="0" fontId="7" fillId="2" borderId="10" xfId="7" applyFont="1" applyFill="1" applyBorder="1" applyAlignment="1">
      <alignment horizontal="distributed" vertical="center" justifyLastLine="1"/>
    </xf>
    <xf numFmtId="0" fontId="5" fillId="2" borderId="0" xfId="7" applyFont="1" applyFill="1" applyBorder="1" applyAlignment="1">
      <alignment vertical="center"/>
    </xf>
    <xf numFmtId="0" fontId="5" fillId="2" borderId="0" xfId="9" applyFont="1" applyFill="1" applyAlignment="1">
      <alignment vertical="center"/>
    </xf>
    <xf numFmtId="0" fontId="5" fillId="2" borderId="0" xfId="9" applyFont="1" applyFill="1" applyAlignment="1">
      <alignment horizontal="right" vertical="center"/>
    </xf>
    <xf numFmtId="0" fontId="7" fillId="2" borderId="4" xfId="9" applyFont="1" applyFill="1" applyBorder="1" applyAlignment="1">
      <alignment horizontal="distributed" vertical="center" justifyLastLine="1"/>
    </xf>
    <xf numFmtId="0" fontId="7" fillId="2" borderId="17" xfId="9" applyFont="1" applyFill="1" applyBorder="1" applyAlignment="1">
      <alignment horizontal="distributed" vertical="center" justifyLastLine="1"/>
    </xf>
    <xf numFmtId="0" fontId="5" fillId="2" borderId="16" xfId="10" applyFont="1" applyFill="1" applyBorder="1" applyAlignment="1">
      <alignment vertical="center"/>
    </xf>
    <xf numFmtId="0" fontId="7" fillId="2" borderId="0" xfId="0" applyFont="1" applyFill="1" applyBorder="1" applyAlignment="1"/>
    <xf numFmtId="0" fontId="7" fillId="2" borderId="0" xfId="0" applyFont="1" applyFill="1" applyAlignment="1">
      <alignment horizontal="righ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vertical="center"/>
    </xf>
    <xf numFmtId="0" fontId="7" fillId="2" borderId="7" xfId="0" applyFont="1" applyFill="1" applyBorder="1" applyAlignment="1">
      <alignment horizontal="center" vertical="center"/>
    </xf>
    <xf numFmtId="0" fontId="0" fillId="2" borderId="0" xfId="0" applyFont="1" applyFill="1" applyAlignment="1">
      <alignment vertical="center"/>
    </xf>
    <xf numFmtId="0" fontId="11" fillId="2" borderId="0" xfId="0" applyFont="1" applyFill="1" applyAlignment="1">
      <alignment horizontal="left" vertical="center"/>
    </xf>
    <xf numFmtId="0" fontId="7" fillId="2" borderId="9"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1" fillId="2" borderId="0" xfId="8" applyFill="1"/>
    <xf numFmtId="0" fontId="5" fillId="2" borderId="0" xfId="4" applyFont="1" applyFill="1" applyAlignment="1">
      <alignment vertical="center"/>
    </xf>
    <xf numFmtId="0" fontId="6" fillId="2" borderId="0" xfId="4" applyFont="1" applyFill="1" applyAlignment="1">
      <alignment vertical="center"/>
    </xf>
    <xf numFmtId="0" fontId="8" fillId="2" borderId="0" xfId="0" applyFont="1" applyFill="1" applyAlignment="1">
      <alignment horizontal="left" vertical="center"/>
    </xf>
    <xf numFmtId="0" fontId="19" fillId="2" borderId="0" xfId="2" applyFont="1" applyFill="1" applyAlignment="1">
      <alignment vertical="center"/>
    </xf>
    <xf numFmtId="0" fontId="19" fillId="2" borderId="0" xfId="11" applyFont="1" applyFill="1" applyBorder="1" applyAlignment="1">
      <alignment vertical="center"/>
    </xf>
    <xf numFmtId="0" fontId="8" fillId="2" borderId="0" xfId="11" applyFont="1" applyFill="1" applyAlignment="1">
      <alignment vertical="center"/>
    </xf>
    <xf numFmtId="0" fontId="8" fillId="2" borderId="0" xfId="3" applyFont="1" applyFill="1" applyAlignment="1">
      <alignment vertical="center"/>
    </xf>
    <xf numFmtId="0" fontId="7" fillId="2" borderId="20" xfId="11" applyFont="1" applyFill="1" applyBorder="1" applyAlignment="1">
      <alignment horizontal="center" vertical="center"/>
    </xf>
    <xf numFmtId="0" fontId="8" fillId="2" borderId="0" xfId="5" applyFont="1" applyFill="1" applyBorder="1" applyAlignment="1">
      <alignment vertical="center"/>
    </xf>
    <xf numFmtId="0" fontId="8" fillId="2" borderId="0" xfId="6" applyFont="1" applyFill="1" applyAlignment="1">
      <alignment vertical="center"/>
    </xf>
    <xf numFmtId="0" fontId="8" fillId="2" borderId="0" xfId="7" applyFont="1" applyFill="1" applyAlignment="1">
      <alignment vertical="center"/>
    </xf>
    <xf numFmtId="0" fontId="8" fillId="2" borderId="0" xfId="10" applyFont="1" applyFill="1" applyAlignment="1">
      <alignment vertical="center"/>
    </xf>
    <xf numFmtId="0" fontId="8" fillId="2" borderId="0" xfId="9" applyFont="1" applyFill="1" applyAlignment="1">
      <alignment vertical="center"/>
    </xf>
    <xf numFmtId="0" fontId="5" fillId="2" borderId="0" xfId="3" applyFont="1" applyFill="1" applyBorder="1" applyAlignment="1">
      <alignment vertical="center"/>
    </xf>
    <xf numFmtId="179" fontId="6" fillId="2" borderId="5" xfId="0" applyNumberFormat="1" applyFont="1" applyFill="1" applyBorder="1" applyAlignment="1">
      <alignment horizontal="right" vertical="center"/>
    </xf>
    <xf numFmtId="0" fontId="12" fillId="2" borderId="6" xfId="0" applyFont="1" applyFill="1" applyBorder="1" applyAlignment="1">
      <alignment horizontal="center" vertical="center"/>
    </xf>
    <xf numFmtId="179" fontId="6" fillId="2" borderId="5" xfId="0" applyNumberFormat="1" applyFont="1" applyFill="1" applyBorder="1" applyAlignment="1">
      <alignment horizontal="right" vertical="center" shrinkToFit="1"/>
    </xf>
    <xf numFmtId="179" fontId="6" fillId="2" borderId="0" xfId="0" applyNumberFormat="1" applyFont="1" applyFill="1" applyBorder="1" applyAlignment="1">
      <alignment horizontal="right" vertical="center" shrinkToFit="1"/>
    </xf>
    <xf numFmtId="180" fontId="6" fillId="2" borderId="0" xfId="0" applyNumberFormat="1" applyFont="1" applyFill="1" applyBorder="1" applyAlignment="1">
      <alignment horizontal="right" vertical="center" shrinkToFit="1"/>
    </xf>
    <xf numFmtId="179" fontId="6" fillId="2" borderId="11" xfId="0" applyNumberFormat="1" applyFont="1" applyFill="1" applyBorder="1" applyAlignment="1">
      <alignment horizontal="right" vertical="center" shrinkToFit="1"/>
    </xf>
    <xf numFmtId="179" fontId="6" fillId="2" borderId="8" xfId="0" applyNumberFormat="1" applyFont="1" applyFill="1" applyBorder="1" applyAlignment="1">
      <alignment horizontal="right" vertical="center" shrinkToFit="1"/>
    </xf>
    <xf numFmtId="180" fontId="6" fillId="2" borderId="8" xfId="0" applyNumberFormat="1" applyFont="1" applyFill="1" applyBorder="1" applyAlignment="1">
      <alignment horizontal="right" vertical="center" shrinkToFit="1"/>
    </xf>
    <xf numFmtId="38" fontId="8" fillId="2" borderId="0" xfId="1" applyFont="1" applyFill="1" applyAlignment="1">
      <alignment vertical="center"/>
    </xf>
    <xf numFmtId="0" fontId="20" fillId="2" borderId="6" xfId="3" applyFont="1" applyFill="1" applyBorder="1" applyAlignment="1">
      <alignment horizontal="distributed" vertical="center" wrapText="1" justifyLastLine="1"/>
    </xf>
    <xf numFmtId="49" fontId="7" fillId="2" borderId="3" xfId="5" applyNumberFormat="1" applyFont="1" applyFill="1" applyBorder="1" applyAlignment="1">
      <alignment horizontal="center" vertical="center"/>
    </xf>
    <xf numFmtId="49" fontId="7" fillId="2" borderId="2" xfId="5" applyNumberFormat="1" applyFont="1" applyFill="1" applyBorder="1" applyAlignment="1">
      <alignment horizontal="center" vertical="center"/>
    </xf>
    <xf numFmtId="49" fontId="7" fillId="2" borderId="0" xfId="9" applyNumberFormat="1" applyFont="1" applyFill="1" applyBorder="1" applyAlignment="1">
      <alignment horizontal="center" vertical="center"/>
    </xf>
    <xf numFmtId="49" fontId="7" fillId="2" borderId="8" xfId="9" applyNumberFormat="1" applyFont="1" applyFill="1" applyBorder="1" applyAlignment="1">
      <alignment horizontal="center" vertical="center"/>
    </xf>
    <xf numFmtId="0" fontId="7" fillId="2" borderId="6" xfId="0" applyFont="1" applyFill="1" applyBorder="1" applyAlignment="1">
      <alignment horizontal="center" vertical="center" wrapText="1"/>
    </xf>
    <xf numFmtId="49" fontId="7" fillId="2" borderId="15" xfId="5" applyNumberFormat="1" applyFont="1" applyFill="1" applyBorder="1" applyAlignment="1">
      <alignment horizontal="centerContinuous" vertical="center"/>
    </xf>
    <xf numFmtId="49" fontId="7" fillId="2" borderId="0" xfId="5" applyNumberFormat="1" applyFont="1" applyFill="1" applyBorder="1" applyAlignment="1">
      <alignment horizontal="centerContinuous" vertical="center"/>
    </xf>
    <xf numFmtId="49" fontId="7" fillId="2" borderId="8" xfId="5" applyNumberFormat="1" applyFont="1" applyFill="1" applyBorder="1" applyAlignment="1">
      <alignment horizontal="centerContinuous" vertical="center"/>
    </xf>
    <xf numFmtId="0" fontId="12" fillId="2" borderId="13" xfId="0" applyFont="1" applyFill="1" applyBorder="1" applyAlignment="1">
      <alignment horizontal="center" vertical="center"/>
    </xf>
    <xf numFmtId="0" fontId="12" fillId="2" borderId="0" xfId="0" applyFont="1" applyFill="1" applyAlignment="1">
      <alignment vertical="center"/>
    </xf>
    <xf numFmtId="0" fontId="5" fillId="2" borderId="0" xfId="0" applyFont="1" applyFill="1" applyAlignment="1">
      <alignment horizontal="distributed" vertical="center" justifyLastLine="1"/>
    </xf>
    <xf numFmtId="182" fontId="6" fillId="2" borderId="0" xfId="0" applyNumberFormat="1" applyFont="1" applyFill="1" applyBorder="1" applyAlignment="1">
      <alignment horizontal="right" vertical="center"/>
    </xf>
    <xf numFmtId="182" fontId="6" fillId="2" borderId="15" xfId="0" applyNumberFormat="1" applyFont="1" applyFill="1" applyBorder="1" applyAlignment="1">
      <alignment horizontal="right" vertical="center"/>
    </xf>
    <xf numFmtId="182" fontId="6" fillId="2" borderId="0" xfId="1" applyNumberFormat="1" applyFont="1" applyFill="1" applyBorder="1" applyAlignment="1">
      <alignment vertical="center"/>
    </xf>
    <xf numFmtId="182" fontId="6" fillId="2" borderId="0" xfId="0" applyNumberFormat="1" applyFont="1" applyFill="1" applyBorder="1" applyAlignment="1">
      <alignment vertical="center" wrapText="1"/>
    </xf>
    <xf numFmtId="0" fontId="5" fillId="2" borderId="0" xfId="11" applyFont="1" applyFill="1" applyBorder="1" applyAlignment="1">
      <alignment horizontal="center" vertical="center"/>
    </xf>
    <xf numFmtId="0" fontId="5" fillId="2" borderId="24" xfId="11" applyFont="1" applyFill="1" applyBorder="1" applyAlignment="1">
      <alignment horizontal="center" vertical="center"/>
    </xf>
    <xf numFmtId="181" fontId="5" fillId="2" borderId="24" xfId="11" applyNumberFormat="1" applyFont="1" applyFill="1" applyBorder="1" applyAlignment="1">
      <alignment vertical="center"/>
    </xf>
    <xf numFmtId="0" fontId="5" fillId="2" borderId="8" xfId="11" applyFont="1" applyFill="1" applyBorder="1" applyAlignment="1">
      <alignment vertical="center"/>
    </xf>
    <xf numFmtId="0" fontId="12" fillId="2" borderId="0" xfId="6" applyFont="1" applyFill="1" applyAlignment="1">
      <alignment vertical="center"/>
    </xf>
    <xf numFmtId="0" fontId="5" fillId="2" borderId="0" xfId="6" applyFont="1" applyFill="1" applyAlignment="1">
      <alignment vertical="center"/>
    </xf>
    <xf numFmtId="0" fontId="6" fillId="2" borderId="0" xfId="9" applyFont="1" applyFill="1" applyAlignment="1">
      <alignment vertical="center"/>
    </xf>
    <xf numFmtId="0" fontId="8" fillId="0" borderId="0" xfId="4" applyFont="1" applyFill="1" applyAlignment="1">
      <alignment vertical="center"/>
    </xf>
    <xf numFmtId="0" fontId="0" fillId="0" borderId="0" xfId="0" applyFill="1"/>
    <xf numFmtId="0" fontId="5" fillId="0" borderId="0" xfId="4" applyFont="1" applyFill="1" applyAlignment="1">
      <alignment vertical="center"/>
    </xf>
    <xf numFmtId="0" fontId="5" fillId="0" borderId="8" xfId="4" applyFont="1" applyFill="1" applyBorder="1" applyAlignment="1">
      <alignment vertical="center"/>
    </xf>
    <xf numFmtId="0" fontId="5" fillId="0" borderId="0" xfId="0" applyFont="1" applyFill="1"/>
    <xf numFmtId="0" fontId="3" fillId="0" borderId="0" xfId="4" applyFont="1" applyFill="1" applyAlignment="1">
      <alignment vertical="center"/>
    </xf>
    <xf numFmtId="0" fontId="7" fillId="0" borderId="6"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8" xfId="4" applyFont="1" applyFill="1" applyBorder="1" applyAlignment="1">
      <alignment horizontal="center" vertical="center"/>
    </xf>
    <xf numFmtId="0" fontId="5" fillId="0" borderId="0" xfId="4" applyFont="1" applyFill="1" applyBorder="1" applyAlignment="1">
      <alignment vertical="center"/>
    </xf>
    <xf numFmtId="0" fontId="5" fillId="0" borderId="0" xfId="4" applyFont="1" applyFill="1" applyAlignment="1">
      <alignment horizontal="right" vertical="center"/>
    </xf>
    <xf numFmtId="0" fontId="5" fillId="0" borderId="8" xfId="4" applyFont="1" applyFill="1" applyBorder="1" applyAlignment="1">
      <alignment horizontal="right" vertical="center"/>
    </xf>
    <xf numFmtId="0" fontId="6" fillId="0" borderId="0" xfId="4" applyFont="1" applyFill="1" applyAlignment="1">
      <alignment vertical="center"/>
    </xf>
    <xf numFmtId="0" fontId="3" fillId="0" borderId="0" xfId="3" applyFont="1" applyFill="1" applyAlignment="1">
      <alignment vertical="center"/>
    </xf>
    <xf numFmtId="0" fontId="5" fillId="0" borderId="0" xfId="3" applyFont="1" applyFill="1" applyAlignment="1">
      <alignment vertical="center"/>
    </xf>
    <xf numFmtId="182" fontId="6" fillId="2" borderId="0" xfId="1" applyNumberFormat="1" applyFont="1" applyFill="1" applyBorder="1" applyAlignment="1">
      <alignment horizontal="right" vertical="center"/>
    </xf>
    <xf numFmtId="0" fontId="20" fillId="2" borderId="6" xfId="3" applyFont="1" applyFill="1" applyBorder="1" applyAlignment="1">
      <alignment horizontal="center" vertical="center" wrapText="1" justifyLastLine="1"/>
    </xf>
    <xf numFmtId="0" fontId="0" fillId="2" borderId="0" xfId="0" applyFill="1"/>
    <xf numFmtId="0" fontId="5" fillId="2" borderId="0" xfId="0" applyFont="1" applyFill="1"/>
    <xf numFmtId="0" fontId="6" fillId="2" borderId="0" xfId="0" applyFont="1" applyFill="1"/>
    <xf numFmtId="0" fontId="7" fillId="2" borderId="0" xfId="0" applyFont="1" applyFill="1"/>
    <xf numFmtId="0" fontId="22" fillId="2" borderId="23" xfId="11" applyFont="1" applyFill="1" applyBorder="1" applyAlignment="1">
      <alignment vertical="center"/>
    </xf>
    <xf numFmtId="0" fontId="24" fillId="2" borderId="0" xfId="10" applyFont="1" applyFill="1" applyAlignment="1">
      <alignment vertical="center"/>
    </xf>
    <xf numFmtId="0" fontId="24" fillId="2" borderId="0" xfId="5" applyFont="1" applyFill="1" applyAlignment="1">
      <alignment vertical="center"/>
    </xf>
    <xf numFmtId="0" fontId="24" fillId="2" borderId="0" xfId="3" applyFont="1" applyFill="1" applyAlignment="1">
      <alignment vertical="center"/>
    </xf>
    <xf numFmtId="0" fontId="22" fillId="2" borderId="0" xfId="11" applyFont="1" applyFill="1" applyAlignment="1">
      <alignment vertical="center"/>
    </xf>
    <xf numFmtId="0" fontId="22" fillId="2" borderId="0" xfId="0" applyFont="1" applyFill="1" applyAlignment="1">
      <alignment vertical="center"/>
    </xf>
    <xf numFmtId="0" fontId="25" fillId="2" borderId="16" xfId="2" applyFont="1" applyFill="1" applyBorder="1" applyAlignment="1">
      <alignment vertical="center"/>
    </xf>
    <xf numFmtId="0" fontId="25" fillId="2" borderId="0" xfId="2" applyFont="1" applyFill="1" applyBorder="1" applyAlignment="1">
      <alignment vertical="center"/>
    </xf>
    <xf numFmtId="0" fontId="22" fillId="2" borderId="0" xfId="8" applyFont="1" applyFill="1"/>
    <xf numFmtId="0" fontId="22" fillId="2" borderId="0" xfId="5" applyFont="1" applyFill="1" applyAlignment="1">
      <alignment vertical="center"/>
    </xf>
    <xf numFmtId="0" fontId="23" fillId="2" borderId="0" xfId="2" applyFont="1" applyFill="1" applyAlignment="1">
      <alignment vertical="center"/>
    </xf>
    <xf numFmtId="185" fontId="6" fillId="2" borderId="15" xfId="0" applyNumberFormat="1" applyFont="1" applyFill="1" applyBorder="1" applyAlignment="1">
      <alignment horizontal="right" vertical="center"/>
    </xf>
    <xf numFmtId="185" fontId="6" fillId="2" borderId="0" xfId="0" applyNumberFormat="1" applyFont="1" applyFill="1" applyBorder="1" applyAlignment="1">
      <alignment horizontal="right" vertical="center"/>
    </xf>
    <xf numFmtId="49" fontId="12" fillId="2" borderId="2" xfId="0" applyNumberFormat="1" applyFont="1" applyFill="1" applyBorder="1" applyAlignment="1">
      <alignment horizontal="center" vertical="center"/>
    </xf>
    <xf numFmtId="0" fontId="7" fillId="2" borderId="27" xfId="4" applyFont="1" applyFill="1" applyBorder="1" applyAlignment="1">
      <alignment horizontal="center" vertical="center"/>
    </xf>
    <xf numFmtId="185" fontId="6" fillId="2" borderId="0" xfId="5" applyNumberFormat="1" applyFont="1" applyFill="1" applyBorder="1" applyAlignment="1">
      <alignment vertical="center"/>
    </xf>
    <xf numFmtId="185" fontId="6" fillId="2" borderId="2" xfId="5" applyNumberFormat="1" applyFont="1" applyFill="1" applyBorder="1" applyAlignment="1">
      <alignment vertical="center"/>
    </xf>
    <xf numFmtId="185" fontId="6" fillId="2" borderId="0" xfId="5" applyNumberFormat="1" applyFont="1" applyFill="1" applyBorder="1" applyAlignment="1">
      <alignment horizontal="right" vertical="center"/>
    </xf>
    <xf numFmtId="0" fontId="6" fillId="2" borderId="0" xfId="0" applyFont="1" applyFill="1" applyBorder="1" applyAlignment="1">
      <alignment horizontal="right" vertical="center" shrinkToFit="1"/>
    </xf>
    <xf numFmtId="177" fontId="6" fillId="2" borderId="0" xfId="0" applyNumberFormat="1" applyFont="1" applyFill="1" applyBorder="1" applyAlignment="1">
      <alignment horizontal="right" vertical="center"/>
    </xf>
    <xf numFmtId="180" fontId="6" fillId="2" borderId="8" xfId="0" applyNumberFormat="1" applyFont="1" applyFill="1" applyBorder="1" applyAlignment="1">
      <alignment horizontal="right" vertical="center"/>
    </xf>
    <xf numFmtId="177" fontId="6" fillId="2" borderId="8" xfId="0" applyNumberFormat="1" applyFont="1" applyFill="1" applyBorder="1" applyAlignment="1">
      <alignment horizontal="right" vertical="center"/>
    </xf>
    <xf numFmtId="0" fontId="7" fillId="2" borderId="1" xfId="0" applyFont="1" applyFill="1" applyBorder="1" applyAlignment="1">
      <alignment horizontal="center" vertical="center" justifyLastLine="1"/>
    </xf>
    <xf numFmtId="0" fontId="7" fillId="2" borderId="1" xfId="5" applyFont="1" applyFill="1" applyBorder="1" applyAlignment="1">
      <alignment horizontal="center" vertical="center" justifyLastLine="1"/>
    </xf>
    <xf numFmtId="49" fontId="7" fillId="2" borderId="14" xfId="14" applyNumberFormat="1" applyFont="1" applyFill="1" applyBorder="1" applyAlignment="1">
      <alignment horizontal="center" vertical="center" shrinkToFit="1"/>
    </xf>
    <xf numFmtId="49" fontId="7" fillId="2" borderId="2" xfId="14" applyNumberFormat="1" applyFont="1" applyFill="1" applyBorder="1" applyAlignment="1">
      <alignment horizontal="center" vertical="center"/>
    </xf>
    <xf numFmtId="49" fontId="7" fillId="2" borderId="2" xfId="14" applyNumberFormat="1" applyFont="1" applyFill="1" applyBorder="1" applyAlignment="1">
      <alignment horizontal="center" vertical="center" shrinkToFit="1"/>
    </xf>
    <xf numFmtId="49" fontId="7" fillId="2" borderId="3" xfId="14"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182" fontId="7" fillId="2" borderId="5" xfId="6" applyNumberFormat="1" applyFont="1" applyFill="1" applyBorder="1" applyAlignment="1">
      <alignment horizontal="right" vertical="center"/>
    </xf>
    <xf numFmtId="185" fontId="7" fillId="2" borderId="5" xfId="9" applyNumberFormat="1" applyFont="1" applyFill="1" applyBorder="1" applyAlignment="1">
      <alignment horizontal="right" vertical="center"/>
    </xf>
    <xf numFmtId="182" fontId="7" fillId="2" borderId="5" xfId="5" applyNumberFormat="1" applyFont="1" applyFill="1" applyBorder="1" applyAlignment="1">
      <alignment vertical="center"/>
    </xf>
    <xf numFmtId="182" fontId="15" fillId="2" borderId="0" xfId="2" applyNumberFormat="1" applyFont="1" applyFill="1" applyBorder="1" applyAlignment="1">
      <alignment horizontal="right" vertical="center"/>
    </xf>
    <xf numFmtId="182" fontId="15" fillId="2" borderId="5" xfId="2" applyNumberFormat="1" applyFont="1" applyFill="1" applyBorder="1" applyAlignment="1">
      <alignment horizontal="right" vertical="center"/>
    </xf>
    <xf numFmtId="182" fontId="7" fillId="2" borderId="5" xfId="0" applyNumberFormat="1" applyFont="1" applyFill="1" applyBorder="1" applyAlignment="1">
      <alignment horizontal="right" vertical="center"/>
    </xf>
    <xf numFmtId="185" fontId="7" fillId="2" borderId="0" xfId="0" applyNumberFormat="1" applyFont="1" applyFill="1" applyBorder="1" applyAlignment="1">
      <alignment horizontal="right" vertical="center"/>
    </xf>
    <xf numFmtId="182" fontId="7" fillId="2" borderId="0" xfId="11" applyNumberFormat="1" applyFont="1" applyFill="1" applyBorder="1" applyAlignment="1">
      <alignment horizontal="right" vertical="center"/>
    </xf>
    <xf numFmtId="182" fontId="7" fillId="2" borderId="5" xfId="11" applyNumberFormat="1" applyFont="1" applyFill="1" applyBorder="1" applyAlignment="1">
      <alignment vertical="center"/>
    </xf>
    <xf numFmtId="182" fontId="7" fillId="2" borderId="5" xfId="3" applyNumberFormat="1" applyFont="1" applyFill="1" applyBorder="1" applyAlignment="1">
      <alignment vertical="center" shrinkToFit="1"/>
    </xf>
    <xf numFmtId="49" fontId="14" fillId="2" borderId="2" xfId="0" applyNumberFormat="1" applyFont="1" applyFill="1" applyBorder="1" applyAlignment="1">
      <alignment horizontal="center" vertical="center"/>
    </xf>
    <xf numFmtId="38" fontId="7" fillId="2" borderId="27" xfId="1" applyFont="1" applyFill="1" applyBorder="1" applyAlignment="1">
      <alignment horizontal="center" vertical="center" shrinkToFit="1"/>
    </xf>
    <xf numFmtId="38" fontId="7" fillId="2" borderId="7" xfId="1" applyFont="1" applyFill="1" applyBorder="1" applyAlignment="1">
      <alignment horizontal="center" vertical="center" shrinkToFit="1"/>
    </xf>
    <xf numFmtId="38" fontId="7" fillId="2" borderId="9" xfId="1" applyFont="1" applyFill="1" applyBorder="1" applyAlignment="1">
      <alignment horizontal="center" vertical="center" shrinkToFit="1"/>
    </xf>
    <xf numFmtId="182" fontId="7" fillId="2" borderId="0" xfId="3" applyNumberFormat="1" applyFont="1" applyFill="1" applyBorder="1" applyAlignment="1">
      <alignment vertical="center" shrinkToFit="1"/>
    </xf>
    <xf numFmtId="0" fontId="5" fillId="2" borderId="0" xfId="18" applyFont="1" applyFill="1" applyAlignment="1">
      <alignment vertical="center"/>
    </xf>
    <xf numFmtId="49" fontId="12" fillId="2" borderId="2" xfId="0" applyNumberFormat="1" applyFont="1" applyFill="1" applyBorder="1" applyAlignment="1">
      <alignment horizontal="center" vertical="center" shrinkToFit="1"/>
    </xf>
    <xf numFmtId="0" fontId="15" fillId="2" borderId="6" xfId="2" applyFont="1" applyFill="1" applyBorder="1" applyAlignment="1">
      <alignment horizontal="distributed" vertical="center" justifyLastLine="1"/>
    </xf>
    <xf numFmtId="0" fontId="8" fillId="2" borderId="0" xfId="0" applyFont="1" applyFill="1" applyAlignment="1">
      <alignment vertical="center"/>
    </xf>
    <xf numFmtId="0" fontId="5" fillId="2" borderId="0" xfId="0" applyFont="1" applyFill="1" applyBorder="1" applyAlignment="1">
      <alignment horizontal="right" vertical="center" wrapText="1"/>
    </xf>
    <xf numFmtId="0" fontId="7" fillId="2" borderId="0" xfId="11" applyFont="1" applyFill="1" applyBorder="1" applyAlignment="1">
      <alignment horizontal="center" vertical="center"/>
    </xf>
    <xf numFmtId="0" fontId="7" fillId="2" borderId="22" xfId="11" applyFont="1" applyFill="1" applyBorder="1" applyAlignment="1">
      <alignment horizontal="center" vertical="center"/>
    </xf>
    <xf numFmtId="0" fontId="7" fillId="2" borderId="1" xfId="11" applyFont="1" applyFill="1" applyBorder="1" applyAlignment="1">
      <alignment horizontal="center" vertical="center"/>
    </xf>
    <xf numFmtId="38" fontId="7" fillId="2" borderId="18" xfId="1" applyFont="1" applyFill="1" applyBorder="1" applyAlignment="1">
      <alignment horizontal="center" vertical="center" shrinkToFit="1"/>
    </xf>
    <xf numFmtId="0" fontId="7" fillId="2" borderId="2" xfId="0" applyFont="1" applyFill="1" applyBorder="1" applyAlignment="1">
      <alignment horizontal="distributed" vertical="center"/>
    </xf>
    <xf numFmtId="0" fontId="7" fillId="2" borderId="10"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27" xfId="4" applyFont="1" applyFill="1" applyBorder="1" applyAlignment="1">
      <alignment horizontal="center" vertical="center" wrapText="1"/>
    </xf>
    <xf numFmtId="38" fontId="7" fillId="0" borderId="0" xfId="1" applyFont="1" applyFill="1" applyBorder="1" applyAlignment="1">
      <alignment vertical="center"/>
    </xf>
    <xf numFmtId="0" fontId="7" fillId="0" borderId="27" xfId="4" applyFont="1" applyFill="1" applyBorder="1" applyAlignment="1">
      <alignment horizontal="center" vertical="center"/>
    </xf>
    <xf numFmtId="0" fontId="7" fillId="0" borderId="7" xfId="4" applyFont="1" applyFill="1" applyBorder="1" applyAlignment="1">
      <alignment horizontal="center" vertical="center"/>
    </xf>
    <xf numFmtId="0" fontId="7" fillId="0" borderId="13" xfId="4" applyFont="1" applyFill="1" applyBorder="1" applyAlignment="1">
      <alignment horizontal="center" vertical="center"/>
    </xf>
    <xf numFmtId="0" fontId="7" fillId="0" borderId="9" xfId="4" applyFont="1" applyFill="1" applyBorder="1" applyAlignment="1">
      <alignment horizontal="center" vertical="center"/>
    </xf>
    <xf numFmtId="38" fontId="7" fillId="0" borderId="5" xfId="1" applyFont="1" applyFill="1" applyBorder="1" applyAlignment="1">
      <alignment vertical="center"/>
    </xf>
    <xf numFmtId="0" fontId="6" fillId="2" borderId="5" xfId="0" applyFont="1" applyFill="1" applyBorder="1" applyAlignment="1">
      <alignment horizontal="right" vertical="center"/>
    </xf>
    <xf numFmtId="180" fontId="6" fillId="2" borderId="5" xfId="0" applyNumberFormat="1" applyFont="1" applyFill="1" applyBorder="1" applyAlignment="1">
      <alignment horizontal="right" vertical="center"/>
    </xf>
    <xf numFmtId="0" fontId="6" fillId="2" borderId="5" xfId="0" applyFont="1" applyFill="1" applyBorder="1" applyAlignment="1">
      <alignment horizontal="right" vertical="center" shrinkToFit="1"/>
    </xf>
    <xf numFmtId="49" fontId="6" fillId="2" borderId="5" xfId="0" applyNumberFormat="1" applyFont="1" applyFill="1" applyBorder="1" applyAlignment="1">
      <alignment horizontal="right" vertical="center"/>
    </xf>
    <xf numFmtId="49" fontId="6" fillId="2" borderId="11" xfId="0" applyNumberFormat="1" applyFont="1" applyFill="1" applyBorder="1" applyAlignment="1">
      <alignment horizontal="right" vertical="center"/>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44" fillId="0" borderId="0" xfId="0" applyFont="1" applyAlignment="1">
      <alignment horizontal="centerContinuous"/>
    </xf>
    <xf numFmtId="0" fontId="44" fillId="0" borderId="0" xfId="0" applyFont="1" applyAlignment="1">
      <alignment horizontal="left"/>
    </xf>
    <xf numFmtId="0" fontId="44" fillId="0" borderId="0" xfId="0" applyFont="1"/>
    <xf numFmtId="0" fontId="45" fillId="0" borderId="0" xfId="64" applyFont="1"/>
    <xf numFmtId="0" fontId="15" fillId="2" borderId="2"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1" xfId="11" applyFont="1" applyFill="1" applyBorder="1" applyAlignment="1">
      <alignment horizontal="center" vertical="center"/>
    </xf>
    <xf numFmtId="0" fontId="15" fillId="2" borderId="17" xfId="11" applyFont="1" applyFill="1" applyBorder="1" applyAlignment="1">
      <alignment horizontal="center" vertical="center"/>
    </xf>
    <xf numFmtId="38" fontId="15" fillId="2" borderId="2" xfId="1" applyFont="1" applyFill="1" applyBorder="1" applyAlignment="1">
      <alignment horizontal="center" vertical="center"/>
    </xf>
    <xf numFmtId="0" fontId="7" fillId="2" borderId="18" xfId="9" applyFont="1" applyFill="1" applyBorder="1" applyAlignment="1">
      <alignment horizontal="center" vertical="center" justifyLastLine="1"/>
    </xf>
    <xf numFmtId="0" fontId="7" fillId="2" borderId="16" xfId="11" applyFont="1" applyFill="1" applyBorder="1" applyAlignment="1">
      <alignment horizontal="center" vertical="center"/>
    </xf>
    <xf numFmtId="0" fontId="16" fillId="2" borderId="0" xfId="2" applyFont="1" applyFill="1" applyBorder="1" applyAlignment="1">
      <alignment horizontal="right" vertical="center"/>
    </xf>
    <xf numFmtId="0" fontId="16" fillId="2" borderId="0" xfId="2" applyFont="1" applyFill="1" applyAlignment="1">
      <alignment horizontal="right" vertical="center"/>
    </xf>
    <xf numFmtId="182" fontId="15" fillId="2" borderId="0" xfId="11" applyNumberFormat="1" applyFont="1" applyFill="1" applyBorder="1" applyAlignment="1">
      <alignment horizontal="right" vertical="center" indent="1"/>
    </xf>
    <xf numFmtId="0" fontId="46" fillId="2" borderId="0" xfId="0" applyFont="1" applyFill="1"/>
    <xf numFmtId="0" fontId="7" fillId="2" borderId="25" xfId="11" applyFont="1" applyFill="1" applyBorder="1" applyAlignment="1">
      <alignment horizontal="right" vertical="center"/>
    </xf>
    <xf numFmtId="183" fontId="7" fillId="2" borderId="0" xfId="11" applyNumberFormat="1" applyFont="1" applyFill="1" applyBorder="1" applyAlignment="1">
      <alignment horizontal="right" vertical="center"/>
    </xf>
    <xf numFmtId="0" fontId="7" fillId="2" borderId="0" xfId="11" applyFont="1" applyFill="1" applyBorder="1" applyAlignment="1">
      <alignment horizontal="right" vertical="center"/>
    </xf>
    <xf numFmtId="0" fontId="7" fillId="2" borderId="5" xfId="11" applyFont="1" applyFill="1" applyBorder="1" applyAlignment="1">
      <alignment horizontal="right" vertical="center"/>
    </xf>
    <xf numFmtId="49" fontId="7" fillId="2" borderId="0" xfId="11" applyNumberFormat="1" applyFont="1" applyFill="1" applyBorder="1" applyAlignment="1">
      <alignment horizontal="right" vertical="center"/>
    </xf>
    <xf numFmtId="0" fontId="47" fillId="2" borderId="0" xfId="3" applyFont="1" applyFill="1" applyAlignment="1">
      <alignment vertical="center"/>
    </xf>
    <xf numFmtId="182" fontId="7" fillId="2" borderId="0" xfId="11" applyNumberFormat="1" applyFont="1" applyFill="1" applyBorder="1" applyAlignment="1">
      <alignment vertical="center" shrinkToFit="1"/>
    </xf>
    <xf numFmtId="182" fontId="7" fillId="2" borderId="0" xfId="1" quotePrefix="1" applyNumberFormat="1" applyFont="1" applyFill="1" applyBorder="1" applyAlignment="1">
      <alignment vertical="center" shrinkToFit="1"/>
    </xf>
    <xf numFmtId="182" fontId="7" fillId="2" borderId="0" xfId="3" applyNumberFormat="1" applyFont="1" applyFill="1" applyBorder="1" applyAlignment="1">
      <alignment horizontal="right" vertical="center" shrinkToFit="1"/>
    </xf>
    <xf numFmtId="176" fontId="7" fillId="0" borderId="0" xfId="4" applyNumberFormat="1" applyFont="1" applyFill="1" applyBorder="1" applyAlignment="1">
      <alignment vertical="center"/>
    </xf>
    <xf numFmtId="0" fontId="5" fillId="0" borderId="0" xfId="0" applyFont="1" applyFill="1" applyAlignment="1">
      <alignment vertical="center"/>
    </xf>
    <xf numFmtId="182" fontId="7" fillId="2" borderId="0" xfId="6" applyNumberFormat="1" applyFont="1" applyFill="1" applyBorder="1" applyAlignment="1">
      <alignment horizontal="right" vertical="center"/>
    </xf>
    <xf numFmtId="182" fontId="7" fillId="2" borderId="0" xfId="7" applyNumberFormat="1" applyFont="1" applyFill="1" applyBorder="1" applyAlignment="1">
      <alignment horizontal="right" vertical="center"/>
    </xf>
    <xf numFmtId="185" fontId="7" fillId="2" borderId="0" xfId="7" quotePrefix="1" applyNumberFormat="1" applyFont="1" applyFill="1" applyBorder="1" applyAlignment="1">
      <alignment horizontal="right" vertical="center"/>
    </xf>
    <xf numFmtId="182" fontId="7" fillId="2" borderId="31" xfId="7" applyNumberFormat="1" applyFont="1" applyFill="1" applyBorder="1" applyAlignment="1">
      <alignment vertical="center"/>
    </xf>
    <xf numFmtId="182" fontId="7" fillId="2" borderId="5" xfId="7" applyNumberFormat="1" applyFont="1" applyFill="1" applyBorder="1" applyAlignment="1">
      <alignment vertical="center"/>
    </xf>
    <xf numFmtId="185" fontId="7" fillId="2" borderId="15" xfId="10" applyNumberFormat="1" applyFont="1" applyFill="1" applyBorder="1" applyAlignment="1">
      <alignment horizontal="right" vertical="center"/>
    </xf>
    <xf numFmtId="184" fontId="7" fillId="2" borderId="15" xfId="10" applyNumberFormat="1" applyFont="1" applyFill="1" applyBorder="1" applyAlignment="1">
      <alignment vertical="center"/>
    </xf>
    <xf numFmtId="184" fontId="7" fillId="2" borderId="26" xfId="10" applyNumberFormat="1" applyFont="1" applyFill="1" applyBorder="1" applyAlignment="1">
      <alignment vertical="center"/>
    </xf>
    <xf numFmtId="0" fontId="5" fillId="2" borderId="0" xfId="0" applyFont="1" applyFill="1" applyAlignment="1">
      <alignment horizontal="right" vertical="center" justifyLastLine="1"/>
    </xf>
    <xf numFmtId="0" fontId="5" fillId="2" borderId="0" xfId="11" applyFont="1" applyFill="1" applyBorder="1" applyAlignment="1">
      <alignment vertical="top"/>
    </xf>
    <xf numFmtId="0" fontId="7" fillId="2" borderId="16" xfId="11" applyFont="1" applyFill="1" applyBorder="1" applyAlignment="1">
      <alignment horizontal="right" vertical="center"/>
    </xf>
    <xf numFmtId="183" fontId="7" fillId="2" borderId="16" xfId="11" applyNumberFormat="1" applyFont="1" applyFill="1" applyBorder="1" applyAlignment="1">
      <alignment horizontal="right" vertical="center"/>
    </xf>
    <xf numFmtId="182" fontId="6" fillId="2" borderId="0" xfId="1" applyNumberFormat="1" applyFont="1" applyFill="1" applyAlignment="1">
      <alignment vertical="center"/>
    </xf>
    <xf numFmtId="182" fontId="48" fillId="2" borderId="0" xfId="2" applyNumberFormat="1" applyFont="1" applyFill="1" applyBorder="1" applyAlignment="1">
      <alignment horizontal="right" vertical="center"/>
    </xf>
    <xf numFmtId="185" fontId="6" fillId="2" borderId="5" xfId="0" applyNumberFormat="1" applyFont="1" applyFill="1" applyBorder="1" applyAlignment="1">
      <alignment horizontal="right" vertical="center"/>
    </xf>
    <xf numFmtId="182" fontId="6" fillId="2" borderId="0" xfId="11" applyNumberFormat="1" applyFont="1" applyFill="1" applyBorder="1" applyAlignment="1">
      <alignment vertical="center"/>
    </xf>
    <xf numFmtId="182" fontId="6" fillId="2" borderId="0" xfId="11" applyNumberFormat="1" applyFont="1" applyFill="1" applyBorder="1" applyAlignment="1">
      <alignment horizontal="right" vertical="center"/>
    </xf>
    <xf numFmtId="182" fontId="6" fillId="2" borderId="0" xfId="3" applyNumberFormat="1" applyFont="1" applyFill="1" applyBorder="1" applyAlignment="1">
      <alignment horizontal="right" vertical="center"/>
    </xf>
    <xf numFmtId="182" fontId="6" fillId="2" borderId="0" xfId="3" applyNumberFormat="1" applyFont="1" applyFill="1" applyBorder="1" applyAlignment="1">
      <alignment vertical="center"/>
    </xf>
    <xf numFmtId="185" fontId="6" fillId="2" borderId="0" xfId="3" quotePrefix="1" applyNumberFormat="1" applyFont="1" applyFill="1" applyBorder="1" applyAlignment="1">
      <alignment horizontal="right" vertical="center"/>
    </xf>
    <xf numFmtId="182" fontId="6" fillId="2" borderId="0" xfId="3" applyNumberFormat="1" applyFont="1" applyFill="1" applyBorder="1" applyAlignment="1">
      <alignment vertical="center" shrinkToFit="1"/>
    </xf>
    <xf numFmtId="185" fontId="6" fillId="2" borderId="0" xfId="3" quotePrefix="1" applyNumberFormat="1" applyFont="1" applyFill="1" applyBorder="1" applyAlignment="1">
      <alignment horizontal="right" vertical="center" shrinkToFit="1"/>
    </xf>
    <xf numFmtId="0" fontId="7" fillId="2" borderId="6" xfId="4" applyFont="1" applyFill="1" applyBorder="1" applyAlignment="1">
      <alignment horizontal="center" vertical="center"/>
    </xf>
    <xf numFmtId="0" fontId="7" fillId="2" borderId="10" xfId="4" applyFont="1" applyFill="1" applyBorder="1" applyAlignment="1">
      <alignment horizontal="center" vertical="center"/>
    </xf>
    <xf numFmtId="182" fontId="6" fillId="2" borderId="0" xfId="6" applyNumberFormat="1" applyFont="1" applyFill="1" applyBorder="1" applyAlignment="1">
      <alignment horizontal="right" vertical="center"/>
    </xf>
    <xf numFmtId="185" fontId="6" fillId="2" borderId="0" xfId="9" applyNumberFormat="1" applyFont="1" applyFill="1" applyBorder="1" applyAlignment="1">
      <alignment horizontal="right" vertical="center"/>
    </xf>
    <xf numFmtId="185" fontId="6" fillId="2" borderId="0" xfId="9" quotePrefix="1" applyNumberFormat="1" applyFont="1" applyFill="1" applyBorder="1" applyAlignment="1">
      <alignment horizontal="right" vertical="center"/>
    </xf>
    <xf numFmtId="0" fontId="7" fillId="0" borderId="10" xfId="4" applyFont="1" applyFill="1" applyBorder="1" applyAlignment="1">
      <alignment horizontal="center" vertical="center"/>
    </xf>
    <xf numFmtId="49" fontId="12" fillId="2" borderId="18" xfId="10" applyNumberFormat="1"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30" xfId="0" applyFont="1" applyFill="1" applyBorder="1" applyAlignment="1">
      <alignment horizontal="center" vertical="center"/>
    </xf>
    <xf numFmtId="0" fontId="15" fillId="34" borderId="0" xfId="2" applyFont="1" applyFill="1" applyAlignment="1">
      <alignment vertical="center"/>
    </xf>
    <xf numFmtId="0" fontId="19" fillId="0" borderId="0" xfId="2" applyFont="1" applyFill="1" applyBorder="1" applyAlignment="1">
      <alignment vertical="center"/>
    </xf>
    <xf numFmtId="182" fontId="7" fillId="0" borderId="11"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5" fontId="6" fillId="0" borderId="8" xfId="0" applyNumberFormat="1" applyFont="1" applyFill="1" applyBorder="1" applyAlignment="1">
      <alignment horizontal="right" vertical="center"/>
    </xf>
    <xf numFmtId="38" fontId="7" fillId="0" borderId="11" xfId="1" applyFont="1" applyFill="1" applyBorder="1" applyAlignment="1">
      <alignment vertical="center"/>
    </xf>
    <xf numFmtId="38" fontId="7" fillId="0" borderId="8" xfId="1" applyFont="1" applyFill="1" applyBorder="1" applyAlignment="1">
      <alignment vertical="center"/>
    </xf>
    <xf numFmtId="176" fontId="7" fillId="0" borderId="8" xfId="4" applyNumberFormat="1" applyFont="1" applyFill="1" applyBorder="1">
      <alignment vertical="center"/>
    </xf>
    <xf numFmtId="38" fontId="7" fillId="0" borderId="27" xfId="1" applyFont="1" applyFill="1" applyBorder="1" applyAlignment="1">
      <alignment vertical="center"/>
    </xf>
    <xf numFmtId="38" fontId="7" fillId="0" borderId="15" xfId="1" applyFont="1" applyFill="1" applyBorder="1" applyAlignment="1">
      <alignment vertical="center"/>
    </xf>
    <xf numFmtId="38" fontId="6" fillId="0" borderId="15" xfId="1" applyFont="1" applyFill="1" applyBorder="1" applyAlignment="1">
      <alignment vertical="center"/>
    </xf>
    <xf numFmtId="38" fontId="6" fillId="0" borderId="15" xfId="1" applyFont="1" applyFill="1" applyBorder="1" applyAlignment="1">
      <alignment horizontal="right" vertical="center"/>
    </xf>
    <xf numFmtId="38" fontId="7" fillId="0" borderId="31" xfId="1" applyFont="1" applyFill="1" applyBorder="1" applyAlignment="1">
      <alignment vertical="center"/>
    </xf>
    <xf numFmtId="38" fontId="7" fillId="0" borderId="7" xfId="1" applyFont="1" applyFill="1" applyBorder="1" applyAlignment="1">
      <alignment vertical="center"/>
    </xf>
    <xf numFmtId="38" fontId="6" fillId="0" borderId="0" xfId="1" applyFont="1" applyFill="1" applyBorder="1" applyAlignment="1">
      <alignment vertical="center"/>
    </xf>
    <xf numFmtId="38" fontId="6" fillId="0" borderId="0" xfId="1" applyFont="1" applyFill="1" applyBorder="1" applyAlignment="1">
      <alignment horizontal="right" vertical="center"/>
    </xf>
    <xf numFmtId="38" fontId="7" fillId="0" borderId="13" xfId="1" applyFont="1" applyFill="1" applyBorder="1" applyAlignment="1">
      <alignment vertical="center"/>
    </xf>
    <xf numFmtId="38" fontId="7" fillId="0" borderId="20" xfId="1" applyFont="1" applyFill="1" applyBorder="1" applyAlignment="1">
      <alignment vertical="center"/>
    </xf>
    <xf numFmtId="38" fontId="6" fillId="0" borderId="20" xfId="1" applyFont="1" applyFill="1" applyBorder="1" applyAlignment="1">
      <alignment vertical="center"/>
    </xf>
    <xf numFmtId="38" fontId="6" fillId="0" borderId="20" xfId="1" applyFont="1" applyFill="1" applyBorder="1" applyAlignment="1">
      <alignment horizontal="right" vertical="center"/>
    </xf>
    <xf numFmtId="38" fontId="7" fillId="0" borderId="12" xfId="1" applyFont="1" applyFill="1" applyBorder="1" applyAlignment="1">
      <alignment vertical="center"/>
    </xf>
    <xf numFmtId="38" fontId="6" fillId="0" borderId="0" xfId="1" quotePrefix="1" applyFont="1" applyFill="1" applyBorder="1" applyAlignment="1">
      <alignment vertical="center"/>
    </xf>
    <xf numFmtId="38" fontId="7" fillId="0" borderId="9" xfId="1" applyFont="1" applyFill="1" applyBorder="1" applyAlignment="1">
      <alignment vertical="center"/>
    </xf>
    <xf numFmtId="38" fontId="6" fillId="0" borderId="8" xfId="1" applyFont="1" applyFill="1" applyBorder="1" applyAlignment="1">
      <alignment vertical="center"/>
    </xf>
    <xf numFmtId="38" fontId="6" fillId="0" borderId="8" xfId="1" applyFont="1" applyFill="1" applyBorder="1" applyAlignment="1">
      <alignment horizontal="right" vertical="center"/>
    </xf>
    <xf numFmtId="185" fontId="6" fillId="0" borderId="8" xfId="0" quotePrefix="1" applyNumberFormat="1" applyFont="1" applyFill="1" applyBorder="1" applyAlignment="1">
      <alignment horizontal="right" vertical="center"/>
    </xf>
    <xf numFmtId="182" fontId="6" fillId="0" borderId="8" xfId="0" applyNumberFormat="1" applyFont="1" applyFill="1" applyBorder="1" applyAlignment="1">
      <alignment vertical="center" wrapText="1"/>
    </xf>
    <xf numFmtId="182" fontId="6" fillId="0" borderId="0" xfId="1" applyNumberFormat="1" applyFont="1" applyFill="1" applyAlignment="1">
      <alignment vertical="center"/>
    </xf>
    <xf numFmtId="182" fontId="7" fillId="0" borderId="8" xfId="3" applyNumberFormat="1" applyFont="1" applyFill="1" applyBorder="1" applyAlignment="1">
      <alignment vertical="center" shrinkToFit="1"/>
    </xf>
    <xf numFmtId="182" fontId="6" fillId="0" borderId="8" xfId="3" applyNumberFormat="1" applyFont="1" applyFill="1" applyBorder="1" applyAlignment="1">
      <alignment vertical="center" shrinkToFit="1"/>
    </xf>
    <xf numFmtId="185" fontId="6" fillId="0" borderId="8" xfId="3" applyNumberFormat="1" applyFont="1" applyFill="1" applyBorder="1" applyAlignment="1">
      <alignment horizontal="right" vertical="center" shrinkToFit="1"/>
    </xf>
    <xf numFmtId="182" fontId="7" fillId="0" borderId="11" xfId="5" applyNumberFormat="1" applyFont="1" applyFill="1" applyBorder="1" applyAlignment="1">
      <alignment vertical="center"/>
    </xf>
    <xf numFmtId="185" fontId="6" fillId="0" borderId="8" xfId="5" applyNumberFormat="1" applyFont="1" applyFill="1" applyBorder="1" applyAlignment="1">
      <alignment vertical="center"/>
    </xf>
    <xf numFmtId="185" fontId="6" fillId="0" borderId="8" xfId="5" applyNumberFormat="1" applyFont="1" applyFill="1" applyBorder="1" applyAlignment="1">
      <alignment horizontal="right" vertical="center"/>
    </xf>
    <xf numFmtId="185" fontId="6" fillId="0" borderId="3" xfId="5" applyNumberFormat="1" applyFont="1" applyFill="1" applyBorder="1" applyAlignment="1">
      <alignment vertical="center"/>
    </xf>
    <xf numFmtId="182" fontId="7" fillId="0" borderId="11" xfId="6" applyNumberFormat="1" applyFont="1" applyFill="1" applyBorder="1" applyAlignment="1">
      <alignment horizontal="right" vertical="center"/>
    </xf>
    <xf numFmtId="182" fontId="6" fillId="0" borderId="8" xfId="6" applyNumberFormat="1" applyFont="1" applyFill="1" applyBorder="1" applyAlignment="1">
      <alignment horizontal="right" vertical="center"/>
    </xf>
    <xf numFmtId="182" fontId="7" fillId="0" borderId="8" xfId="6" applyNumberFormat="1" applyFont="1" applyFill="1" applyBorder="1" applyAlignment="1">
      <alignment horizontal="right" vertical="center"/>
    </xf>
    <xf numFmtId="182" fontId="7" fillId="0" borderId="11" xfId="7" applyNumberFormat="1" applyFont="1" applyFill="1" applyBorder="1" applyAlignment="1">
      <alignment vertical="center"/>
    </xf>
    <xf numFmtId="182" fontId="7" fillId="0" borderId="8" xfId="7" applyNumberFormat="1" applyFont="1" applyFill="1" applyBorder="1" applyAlignment="1">
      <alignment horizontal="right" vertical="center"/>
    </xf>
    <xf numFmtId="185" fontId="7" fillId="0" borderId="8" xfId="7" quotePrefix="1" applyNumberFormat="1" applyFont="1" applyFill="1" applyBorder="1" applyAlignment="1">
      <alignment horizontal="right" vertical="center"/>
    </xf>
    <xf numFmtId="185" fontId="7" fillId="0" borderId="11" xfId="9" applyNumberFormat="1" applyFont="1" applyFill="1" applyBorder="1" applyAlignment="1">
      <alignment horizontal="right" vertical="center"/>
    </xf>
    <xf numFmtId="185" fontId="6" fillId="0" borderId="8" xfId="9" applyNumberFormat="1" applyFont="1" applyFill="1" applyBorder="1" applyAlignment="1">
      <alignment horizontal="right" vertical="center"/>
    </xf>
    <xf numFmtId="185" fontId="6" fillId="0" borderId="8" xfId="9" quotePrefix="1" applyNumberFormat="1" applyFont="1" applyFill="1" applyBorder="1" applyAlignment="1">
      <alignment horizontal="right" vertical="center"/>
    </xf>
    <xf numFmtId="49" fontId="7" fillId="0" borderId="17" xfId="10" applyNumberFormat="1" applyFont="1" applyFill="1" applyBorder="1" applyAlignment="1">
      <alignment horizontal="center" vertical="center"/>
    </xf>
    <xf numFmtId="185" fontId="7" fillId="0" borderId="15" xfId="10" applyNumberFormat="1" applyFont="1" applyFill="1" applyBorder="1" applyAlignment="1">
      <alignment horizontal="right" vertical="center"/>
    </xf>
    <xf numFmtId="178" fontId="6" fillId="0" borderId="16" xfId="10" applyNumberFormat="1" applyFont="1" applyFill="1" applyBorder="1" applyAlignment="1">
      <alignment horizontal="center" vertical="center"/>
    </xf>
    <xf numFmtId="0" fontId="3" fillId="0" borderId="0" xfId="10" applyFont="1" applyFill="1" applyAlignment="1">
      <alignment vertical="center"/>
    </xf>
    <xf numFmtId="0" fontId="5" fillId="0" borderId="8" xfId="10" applyFont="1" applyFill="1" applyBorder="1" applyAlignment="1">
      <alignment horizontal="right" vertical="center"/>
    </xf>
    <xf numFmtId="184" fontId="7" fillId="0" borderId="15" xfId="10" applyNumberFormat="1" applyFont="1" applyFill="1" applyBorder="1" applyAlignment="1">
      <alignment vertical="center"/>
    </xf>
    <xf numFmtId="184" fontId="7" fillId="0" borderId="26" xfId="10" applyNumberFormat="1" applyFont="1" applyFill="1" applyBorder="1" applyAlignment="1">
      <alignment vertical="center"/>
    </xf>
    <xf numFmtId="180" fontId="6" fillId="0" borderId="0" xfId="0" applyNumberFormat="1" applyFont="1" applyFill="1" applyAlignment="1">
      <alignment horizontal="right" vertical="center" shrinkToFit="1"/>
    </xf>
    <xf numFmtId="180" fontId="6" fillId="0" borderId="2" xfId="0" applyNumberFormat="1" applyFont="1" applyFill="1" applyBorder="1" applyAlignment="1">
      <alignment horizontal="right" vertical="center" shrinkToFit="1"/>
    </xf>
    <xf numFmtId="0" fontId="6" fillId="0" borderId="0" xfId="0" applyFont="1" applyFill="1" applyAlignment="1">
      <alignment horizontal="right" vertical="center" shrinkToFit="1"/>
    </xf>
    <xf numFmtId="0" fontId="6" fillId="0" borderId="2" xfId="0" applyFont="1" applyFill="1" applyBorder="1" applyAlignment="1">
      <alignment horizontal="right" vertical="center" shrinkToFit="1"/>
    </xf>
    <xf numFmtId="180" fontId="6" fillId="0" borderId="8" xfId="0" applyNumberFormat="1" applyFont="1" applyFill="1" applyBorder="1" applyAlignment="1">
      <alignment horizontal="right" vertical="center" shrinkToFit="1"/>
    </xf>
    <xf numFmtId="180" fontId="6" fillId="0" borderId="3" xfId="0" applyNumberFormat="1" applyFont="1" applyFill="1" applyBorder="1" applyAlignment="1">
      <alignment horizontal="right" vertical="center" shrinkToFit="1"/>
    </xf>
    <xf numFmtId="180" fontId="6" fillId="0" borderId="0" xfId="0" applyNumberFormat="1" applyFont="1" applyAlignment="1">
      <alignment horizontal="right" vertical="center" shrinkToFit="1"/>
    </xf>
    <xf numFmtId="179" fontId="6" fillId="0" borderId="0" xfId="0" applyNumberFormat="1" applyFont="1" applyAlignment="1">
      <alignment horizontal="right" vertical="center" shrinkToFit="1"/>
    </xf>
    <xf numFmtId="180" fontId="6" fillId="0" borderId="8" xfId="0" applyNumberFormat="1" applyFont="1" applyBorder="1" applyAlignment="1">
      <alignment horizontal="right" vertical="center" shrinkToFit="1"/>
    </xf>
    <xf numFmtId="180" fontId="6" fillId="0" borderId="2" xfId="0" applyNumberFormat="1" applyFont="1" applyFill="1" applyBorder="1" applyAlignment="1">
      <alignment horizontal="right" vertical="center"/>
    </xf>
    <xf numFmtId="179" fontId="6" fillId="0" borderId="2" xfId="0" applyNumberFormat="1" applyFont="1" applyFill="1" applyBorder="1" applyAlignment="1">
      <alignment horizontal="right" vertical="center"/>
    </xf>
    <xf numFmtId="0" fontId="6" fillId="0" borderId="2" xfId="0" applyFont="1" applyFill="1" applyBorder="1" applyAlignment="1">
      <alignment horizontal="right" vertical="center"/>
    </xf>
    <xf numFmtId="180" fontId="6" fillId="0" borderId="3" xfId="0" applyNumberFormat="1" applyFont="1" applyFill="1" applyBorder="1" applyAlignment="1">
      <alignment horizontal="right" vertical="center"/>
    </xf>
    <xf numFmtId="0" fontId="6" fillId="0" borderId="0" xfId="0" applyFont="1" applyFill="1" applyBorder="1" applyAlignment="1">
      <alignment horizontal="right" vertical="center"/>
    </xf>
    <xf numFmtId="179" fontId="6" fillId="0" borderId="5" xfId="0" applyNumberFormat="1" applyFont="1" applyFill="1" applyBorder="1" applyAlignment="1">
      <alignment horizontal="right" vertical="center"/>
    </xf>
    <xf numFmtId="0" fontId="10" fillId="0" borderId="0" xfId="0" applyFont="1" applyFill="1" applyBorder="1" applyAlignment="1">
      <alignment horizontal="right" vertical="center"/>
    </xf>
    <xf numFmtId="179" fontId="6"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6" fillId="0" borderId="0" xfId="0" applyFont="1" applyFill="1" applyAlignment="1">
      <alignment horizontal="right" vertical="center"/>
    </xf>
    <xf numFmtId="0" fontId="6" fillId="0" borderId="8" xfId="0" applyFont="1" applyFill="1" applyBorder="1" applyAlignment="1">
      <alignment horizontal="right" vertical="center"/>
    </xf>
    <xf numFmtId="179" fontId="6" fillId="0" borderId="11" xfId="0" applyNumberFormat="1" applyFont="1" applyFill="1" applyBorder="1" applyAlignment="1">
      <alignment horizontal="right" vertical="center"/>
    </xf>
    <xf numFmtId="0" fontId="10" fillId="0" borderId="8" xfId="0" applyFont="1" applyFill="1" applyBorder="1" applyAlignment="1">
      <alignment horizontal="right" vertical="center"/>
    </xf>
    <xf numFmtId="179" fontId="6" fillId="0" borderId="8" xfId="0" applyNumberFormat="1" applyFont="1" applyFill="1" applyBorder="1" applyAlignment="1">
      <alignment horizontal="right" vertical="center"/>
    </xf>
    <xf numFmtId="0" fontId="6" fillId="0" borderId="3" xfId="0" applyFont="1" applyFill="1" applyBorder="1" applyAlignment="1">
      <alignment horizontal="right" vertical="center"/>
    </xf>
    <xf numFmtId="182" fontId="15" fillId="0" borderId="11" xfId="2" applyNumberFormat="1" applyFont="1" applyFill="1" applyBorder="1" applyAlignment="1">
      <alignment horizontal="right" vertical="center"/>
    </xf>
    <xf numFmtId="182" fontId="48" fillId="0" borderId="8" xfId="2" applyNumberFormat="1" applyFont="1" applyFill="1" applyBorder="1" applyAlignment="1">
      <alignment horizontal="right" vertical="center"/>
    </xf>
    <xf numFmtId="182" fontId="15" fillId="0" borderId="8" xfId="2" applyNumberFormat="1" applyFont="1" applyFill="1" applyBorder="1" applyAlignment="1">
      <alignment horizontal="right" vertical="center"/>
    </xf>
    <xf numFmtId="182" fontId="15" fillId="0" borderId="5" xfId="2" applyNumberFormat="1" applyFont="1" applyFill="1" applyBorder="1" applyAlignment="1">
      <alignment horizontal="right" vertical="center"/>
    </xf>
    <xf numFmtId="182" fontId="48" fillId="0" borderId="0" xfId="2" applyNumberFormat="1" applyFont="1" applyFill="1" applyBorder="1" applyAlignment="1">
      <alignment horizontal="right" vertical="center"/>
    </xf>
    <xf numFmtId="0" fontId="15" fillId="0" borderId="8" xfId="11" applyFont="1" applyFill="1" applyBorder="1" applyAlignment="1">
      <alignment horizontal="right" vertical="center" indent="1"/>
    </xf>
    <xf numFmtId="185" fontId="7" fillId="0" borderId="8" xfId="0" applyNumberFormat="1" applyFont="1" applyFill="1" applyBorder="1" applyAlignment="1">
      <alignment vertical="center"/>
    </xf>
    <xf numFmtId="185" fontId="6" fillId="0" borderId="8" xfId="0" applyNumberFormat="1" applyFont="1" applyFill="1" applyBorder="1" applyAlignment="1">
      <alignment vertical="center"/>
    </xf>
    <xf numFmtId="185" fontId="6" fillId="0" borderId="11" xfId="0" applyNumberFormat="1" applyFont="1" applyFill="1" applyBorder="1" applyAlignment="1">
      <alignment horizontal="right" vertical="center"/>
    </xf>
    <xf numFmtId="182" fontId="7" fillId="0" borderId="11" xfId="11" applyNumberFormat="1" applyFont="1" applyFill="1" applyBorder="1" applyAlignment="1">
      <alignment vertical="center"/>
    </xf>
    <xf numFmtId="182" fontId="6" fillId="0" borderId="8" xfId="11" applyNumberFormat="1" applyFont="1" applyFill="1" applyBorder="1" applyAlignment="1">
      <alignment vertical="center"/>
    </xf>
    <xf numFmtId="182" fontId="6" fillId="0" borderId="8" xfId="11" applyNumberFormat="1" applyFont="1" applyFill="1" applyBorder="1" applyAlignment="1">
      <alignment horizontal="right" vertical="center"/>
    </xf>
    <xf numFmtId="0" fontId="7" fillId="0" borderId="0" xfId="0" applyFont="1" applyFill="1" applyAlignment="1">
      <alignment vertical="center"/>
    </xf>
    <xf numFmtId="182" fontId="7" fillId="0" borderId="8" xfId="11" applyNumberFormat="1" applyFont="1" applyFill="1" applyBorder="1" applyAlignment="1">
      <alignment horizontal="right" vertical="center"/>
    </xf>
    <xf numFmtId="182" fontId="7" fillId="0" borderId="0" xfId="1" applyNumberFormat="1" applyFont="1" applyFill="1" applyBorder="1" applyAlignment="1">
      <alignment vertical="center" shrinkToFit="1"/>
    </xf>
    <xf numFmtId="185" fontId="6" fillId="0" borderId="0" xfId="13" applyNumberFormat="1" applyFont="1" applyFill="1" applyBorder="1" applyAlignment="1">
      <alignment vertical="center" shrinkToFit="1"/>
    </xf>
    <xf numFmtId="185" fontId="6" fillId="0" borderId="0" xfId="13" applyNumberFormat="1" applyFont="1" applyFill="1" applyBorder="1" applyAlignment="1">
      <alignment horizontal="right" vertical="center" shrinkToFit="1"/>
    </xf>
    <xf numFmtId="182" fontId="7" fillId="0" borderId="11" xfId="1" applyNumberFormat="1" applyFont="1" applyFill="1" applyBorder="1" applyAlignment="1">
      <alignment vertical="center" shrinkToFit="1"/>
    </xf>
    <xf numFmtId="185" fontId="6" fillId="0" borderId="8" xfId="13" applyNumberFormat="1" applyFont="1" applyFill="1" applyBorder="1" applyAlignment="1">
      <alignment vertical="center" shrinkToFit="1"/>
    </xf>
    <xf numFmtId="182" fontId="7" fillId="0" borderId="11" xfId="3" applyNumberFormat="1" applyFont="1" applyFill="1" applyBorder="1" applyAlignment="1">
      <alignment horizontal="right" vertical="center" shrinkToFit="1"/>
    </xf>
    <xf numFmtId="182" fontId="6" fillId="0" borderId="8" xfId="3" applyNumberFormat="1" applyFont="1" applyFill="1" applyBorder="1" applyAlignment="1">
      <alignment horizontal="right" vertical="center" shrinkToFit="1"/>
    </xf>
    <xf numFmtId="185" fontId="6" fillId="0" borderId="8" xfId="3" quotePrefix="1" applyNumberFormat="1" applyFont="1" applyFill="1" applyBorder="1" applyAlignment="1">
      <alignment horizontal="right" vertical="center" shrinkToFit="1"/>
    </xf>
    <xf numFmtId="182" fontId="7" fillId="0" borderId="8" xfId="3" applyNumberFormat="1" applyFont="1" applyFill="1" applyBorder="1" applyAlignment="1">
      <alignment horizontal="right" vertical="center" shrinkToFit="1"/>
    </xf>
    <xf numFmtId="38" fontId="7" fillId="0" borderId="7" xfId="1" quotePrefix="1" applyFont="1" applyFill="1" applyBorder="1" applyAlignment="1">
      <alignment vertical="center"/>
    </xf>
    <xf numFmtId="38" fontId="7" fillId="0" borderId="0" xfId="1" quotePrefix="1" applyFont="1" applyFill="1" applyBorder="1" applyAlignment="1">
      <alignment vertical="center"/>
    </xf>
    <xf numFmtId="38" fontId="6" fillId="0" borderId="0" xfId="1" quotePrefix="1" applyFont="1" applyFill="1" applyBorder="1" applyAlignment="1">
      <alignment horizontal="right" vertical="center"/>
    </xf>
    <xf numFmtId="38" fontId="7" fillId="0" borderId="5" xfId="1" quotePrefix="1" applyFont="1" applyFill="1" applyBorder="1" applyAlignment="1">
      <alignment vertical="center"/>
    </xf>
    <xf numFmtId="0" fontId="15" fillId="2" borderId="1" xfId="2" applyFont="1" applyFill="1" applyBorder="1" applyAlignment="1">
      <alignment horizontal="center" vertical="center" justifyLastLine="1"/>
    </xf>
    <xf numFmtId="0" fontId="15" fillId="2" borderId="21" xfId="2" applyFont="1" applyFill="1" applyBorder="1" applyAlignment="1">
      <alignment horizontal="center" vertical="center" justifyLastLine="1"/>
    </xf>
    <xf numFmtId="0" fontId="15" fillId="2" borderId="4" xfId="2" applyFont="1" applyFill="1" applyBorder="1" applyAlignment="1">
      <alignment horizontal="distributed" vertical="center" justifyLastLine="1"/>
    </xf>
    <xf numFmtId="0" fontId="15" fillId="2" borderId="6" xfId="2" applyFont="1" applyFill="1" applyBorder="1" applyAlignment="1">
      <alignment horizontal="distributed" vertical="center" justifyLastLine="1"/>
    </xf>
    <xf numFmtId="0" fontId="15" fillId="2" borderId="17" xfId="2" applyFont="1" applyFill="1" applyBorder="1" applyAlignment="1">
      <alignment horizontal="distributed" vertical="center" justifyLastLine="1"/>
    </xf>
    <xf numFmtId="0" fontId="15" fillId="2" borderId="28" xfId="2" applyFont="1" applyFill="1" applyBorder="1" applyAlignment="1">
      <alignment horizontal="distributed" vertical="center" justifyLastLine="1"/>
    </xf>
    <xf numFmtId="0" fontId="15" fillId="2" borderId="13" xfId="2" applyFont="1" applyFill="1" applyBorder="1" applyAlignment="1">
      <alignment horizontal="distributed" vertical="center" justifyLastLine="1"/>
    </xf>
    <xf numFmtId="0" fontId="15" fillId="2" borderId="25" xfId="2" applyFont="1" applyFill="1" applyBorder="1" applyAlignment="1">
      <alignment horizontal="distributed" vertical="center" justifyLastLine="1"/>
    </xf>
    <xf numFmtId="0" fontId="15" fillId="2" borderId="12" xfId="2" applyFont="1" applyFill="1" applyBorder="1" applyAlignment="1">
      <alignment horizontal="distributed" vertical="center" justifyLastLine="1"/>
    </xf>
    <xf numFmtId="0" fontId="15" fillId="2" borderId="22" xfId="2" applyFont="1" applyFill="1" applyBorder="1" applyAlignment="1">
      <alignment horizontal="center" vertical="center" justifyLastLine="1"/>
    </xf>
    <xf numFmtId="0" fontId="15" fillId="2" borderId="29" xfId="2" applyFont="1" applyFill="1" applyBorder="1" applyAlignment="1">
      <alignment horizontal="center" vertical="center" justifyLastLine="1"/>
    </xf>
    <xf numFmtId="0" fontId="15" fillId="2" borderId="28" xfId="2" applyFont="1" applyFill="1" applyBorder="1" applyAlignment="1">
      <alignment horizontal="center" vertical="center" justifyLastLine="1"/>
    </xf>
    <xf numFmtId="0" fontId="15" fillId="2" borderId="13" xfId="2" applyFont="1" applyFill="1" applyBorder="1" applyAlignment="1">
      <alignment horizontal="center" vertical="center" justifyLastLine="1"/>
    </xf>
    <xf numFmtId="0" fontId="15" fillId="2" borderId="1" xfId="2" applyFont="1" applyFill="1" applyBorder="1" applyAlignment="1">
      <alignment horizontal="distributed" vertical="center" justifyLastLine="1"/>
    </xf>
    <xf numFmtId="0" fontId="8" fillId="2" borderId="0" xfId="0" applyFont="1" applyFill="1" applyAlignment="1">
      <alignment vertical="center"/>
    </xf>
    <xf numFmtId="0" fontId="5" fillId="2" borderId="0" xfId="0" applyFont="1" applyFill="1" applyBorder="1" applyAlignment="1">
      <alignment horizontal="right" vertical="center" wrapText="1"/>
    </xf>
    <xf numFmtId="0" fontId="7" fillId="2" borderId="8" xfId="11" applyFont="1" applyFill="1" applyBorder="1" applyAlignment="1">
      <alignment horizontal="center" vertical="center"/>
    </xf>
    <xf numFmtId="0" fontId="7" fillId="2" borderId="3" xfId="11" applyFont="1" applyFill="1" applyBorder="1" applyAlignment="1">
      <alignment horizontal="center" vertical="center"/>
    </xf>
    <xf numFmtId="0" fontId="7" fillId="2" borderId="16" xfId="11" applyFont="1" applyFill="1" applyBorder="1" applyAlignment="1">
      <alignment horizontal="center" vertical="center"/>
    </xf>
    <xf numFmtId="0" fontId="7" fillId="2" borderId="22" xfId="11" applyFont="1" applyFill="1" applyBorder="1" applyAlignment="1">
      <alignment horizontal="center" vertical="center"/>
    </xf>
    <xf numFmtId="0" fontId="7" fillId="2" borderId="0" xfId="11" applyFont="1" applyFill="1" applyBorder="1" applyAlignment="1">
      <alignment horizontal="center" vertical="center"/>
    </xf>
    <xf numFmtId="0" fontId="7" fillId="2" borderId="2" xfId="11" applyFont="1" applyFill="1" applyBorder="1" applyAlignment="1">
      <alignment horizontal="center" vertical="center"/>
    </xf>
    <xf numFmtId="0" fontId="5" fillId="2" borderId="0" xfId="11" applyFont="1" applyFill="1" applyBorder="1" applyAlignment="1">
      <alignment horizontal="left" vertical="top" wrapText="1"/>
    </xf>
    <xf numFmtId="0" fontId="7" fillId="2" borderId="28" xfId="11" applyFont="1" applyFill="1" applyBorder="1" applyAlignment="1">
      <alignment horizontal="center" vertical="center"/>
    </xf>
    <xf numFmtId="0" fontId="7" fillId="2" borderId="13" xfId="11" applyFont="1" applyFill="1" applyBorder="1" applyAlignment="1">
      <alignment horizontal="center" vertical="center"/>
    </xf>
    <xf numFmtId="0" fontId="7" fillId="2" borderId="25" xfId="11" applyFont="1" applyFill="1" applyBorder="1" applyAlignment="1">
      <alignment horizontal="center" vertical="center" wrapText="1"/>
    </xf>
    <xf numFmtId="0" fontId="7" fillId="2" borderId="12" xfId="11" applyFont="1" applyFill="1" applyBorder="1" applyAlignment="1">
      <alignment horizontal="center" vertical="center" wrapText="1"/>
    </xf>
    <xf numFmtId="0" fontId="7" fillId="2" borderId="15" xfId="11" applyFont="1" applyFill="1" applyBorder="1" applyAlignment="1">
      <alignment horizontal="center" vertical="center"/>
    </xf>
    <xf numFmtId="0" fontId="7" fillId="2" borderId="14" xfId="11" applyFont="1" applyFill="1" applyBorder="1" applyAlignment="1">
      <alignment horizontal="center" vertical="center"/>
    </xf>
    <xf numFmtId="0" fontId="7" fillId="2" borderId="18" xfId="11" applyFont="1" applyFill="1" applyBorder="1" applyAlignment="1">
      <alignment horizontal="center" vertical="center"/>
    </xf>
    <xf numFmtId="0" fontId="7" fillId="2" borderId="1" xfId="11" applyFont="1" applyFill="1" applyBorder="1" applyAlignment="1">
      <alignment horizontal="center" vertical="center"/>
    </xf>
    <xf numFmtId="0" fontId="7" fillId="2" borderId="17" xfId="3" applyFont="1" applyFill="1" applyBorder="1" applyAlignment="1">
      <alignment horizontal="center" vertical="center" wrapText="1" justifyLastLine="1"/>
    </xf>
    <xf numFmtId="0" fontId="7" fillId="2" borderId="18" xfId="3" applyFont="1" applyFill="1" applyBorder="1" applyAlignment="1">
      <alignment horizontal="center" vertical="center" wrapText="1" justifyLastLine="1"/>
    </xf>
    <xf numFmtId="0" fontId="7" fillId="2" borderId="22" xfId="3" applyFont="1" applyFill="1" applyBorder="1" applyAlignment="1">
      <alignment horizontal="center" vertical="center" justifyLastLine="1"/>
    </xf>
    <xf numFmtId="0" fontId="7" fillId="2" borderId="29" xfId="3" applyFont="1" applyFill="1" applyBorder="1" applyAlignment="1">
      <alignment horizontal="center" vertical="center" justifyLastLine="1"/>
    </xf>
    <xf numFmtId="0" fontId="22" fillId="2" borderId="29" xfId="3" applyFont="1" applyFill="1" applyBorder="1" applyAlignment="1">
      <alignment horizontal="center" vertical="center" justifyLastLine="1"/>
    </xf>
    <xf numFmtId="0" fontId="7" fillId="2" borderId="28"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 xfId="3" applyFont="1" applyFill="1" applyBorder="1" applyAlignment="1">
      <alignment horizontal="center" vertical="center" wrapText="1" justifyLastLine="1"/>
    </xf>
    <xf numFmtId="0" fontId="20" fillId="2" borderId="16" xfId="11" applyFont="1" applyFill="1" applyBorder="1" applyAlignment="1">
      <alignment horizontal="center" vertical="center" wrapText="1"/>
    </xf>
    <xf numFmtId="0" fontId="20" fillId="2" borderId="20" xfId="11" applyFont="1" applyFill="1" applyBorder="1" applyAlignment="1">
      <alignment horizontal="center" vertical="center"/>
    </xf>
    <xf numFmtId="0" fontId="7" fillId="2" borderId="16" xfId="3" applyFont="1" applyFill="1" applyBorder="1" applyAlignment="1">
      <alignment horizontal="center" vertical="center" justifyLastLine="1"/>
    </xf>
    <xf numFmtId="0" fontId="7" fillId="2" borderId="20" xfId="3" applyFont="1" applyFill="1" applyBorder="1" applyAlignment="1">
      <alignment horizontal="center" vertical="center" justifyLastLine="1"/>
    </xf>
    <xf numFmtId="0" fontId="7" fillId="2" borderId="25" xfId="3" applyFont="1" applyFill="1" applyBorder="1" applyAlignment="1">
      <alignment horizontal="center" vertical="center" justifyLastLine="1"/>
    </xf>
    <xf numFmtId="0" fontId="20" fillId="2" borderId="28" xfId="3" applyFont="1" applyFill="1" applyBorder="1" applyAlignment="1">
      <alignment horizontal="center" vertical="center" wrapText="1" justifyLastLine="1"/>
    </xf>
    <xf numFmtId="0" fontId="20" fillId="2" borderId="13" xfId="3" applyFont="1" applyFill="1" applyBorder="1" applyAlignment="1">
      <alignment horizontal="center" vertical="center" wrapText="1" justifyLastLine="1"/>
    </xf>
    <xf numFmtId="0" fontId="12" fillId="2" borderId="16" xfId="3" applyFont="1" applyFill="1" applyBorder="1" applyAlignment="1">
      <alignment horizontal="center" vertical="center" wrapText="1" justifyLastLine="1"/>
    </xf>
    <xf numFmtId="0" fontId="12" fillId="2" borderId="20" xfId="3" applyFont="1" applyFill="1" applyBorder="1" applyAlignment="1">
      <alignment horizontal="center" vertical="center" wrapText="1" justifyLastLine="1"/>
    </xf>
    <xf numFmtId="0" fontId="12" fillId="2" borderId="28" xfId="11" applyFont="1" applyFill="1" applyBorder="1" applyAlignment="1">
      <alignment horizontal="center" vertical="center" wrapText="1"/>
    </xf>
    <xf numFmtId="0" fontId="12" fillId="2" borderId="13" xfId="11" applyFont="1" applyFill="1" applyBorder="1" applyAlignment="1">
      <alignment horizontal="center" vertical="center" wrapText="1"/>
    </xf>
    <xf numFmtId="0" fontId="7" fillId="0" borderId="17" xfId="4" applyFont="1" applyFill="1" applyBorder="1" applyAlignment="1">
      <alignment horizontal="center" vertical="center"/>
    </xf>
    <xf numFmtId="0" fontId="7" fillId="0" borderId="18"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22" xfId="4" applyFont="1" applyFill="1" applyBorder="1" applyAlignment="1">
      <alignment horizontal="center" vertical="center"/>
    </xf>
    <xf numFmtId="0" fontId="7" fillId="0" borderId="29" xfId="4" applyFont="1" applyFill="1" applyBorder="1" applyAlignment="1">
      <alignment horizontal="center" vertical="center"/>
    </xf>
    <xf numFmtId="0" fontId="7" fillId="0" borderId="14" xfId="4" applyFont="1" applyFill="1" applyBorder="1" applyAlignment="1">
      <alignment horizontal="center" vertical="center" justifyLastLine="1"/>
    </xf>
    <xf numFmtId="0" fontId="7" fillId="0" borderId="2" xfId="4" applyFont="1" applyFill="1" applyBorder="1" applyAlignment="1">
      <alignment horizontal="center" vertical="center" justifyLastLine="1"/>
    </xf>
    <xf numFmtId="0" fontId="7" fillId="0" borderId="29" xfId="4" applyFont="1" applyFill="1" applyBorder="1" applyAlignment="1">
      <alignment horizontal="center" vertical="center" justifyLastLine="1"/>
    </xf>
    <xf numFmtId="0" fontId="7" fillId="0" borderId="2" xfId="4" applyFont="1" applyFill="1" applyBorder="1" applyAlignment="1">
      <alignment horizontal="center" vertical="center" wrapText="1" justifyLastLine="1"/>
    </xf>
    <xf numFmtId="0" fontId="7" fillId="0" borderId="3" xfId="4" applyFont="1" applyFill="1" applyBorder="1" applyAlignment="1">
      <alignment horizontal="center" vertical="center" wrapText="1" justifyLastLine="1"/>
    </xf>
    <xf numFmtId="0" fontId="7" fillId="2" borderId="28" xfId="4" applyFont="1" applyFill="1" applyBorder="1" applyAlignment="1">
      <alignment horizontal="center" vertical="center"/>
    </xf>
    <xf numFmtId="0" fontId="7" fillId="2" borderId="13"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17" xfId="4" applyFont="1" applyFill="1" applyBorder="1" applyAlignment="1">
      <alignment horizontal="center" vertical="center"/>
    </xf>
    <xf numFmtId="0" fontId="7" fillId="0" borderId="28" xfId="4" applyFont="1" applyFill="1" applyBorder="1" applyAlignment="1">
      <alignment horizontal="center" vertical="center" wrapText="1" justifyLastLine="1"/>
    </xf>
    <xf numFmtId="0" fontId="7" fillId="0" borderId="13" xfId="4" applyFont="1" applyFill="1" applyBorder="1" applyAlignment="1">
      <alignment horizontal="center" vertical="center" wrapText="1" justifyLastLine="1"/>
    </xf>
    <xf numFmtId="0" fontId="7" fillId="2" borderId="4" xfId="5" applyFont="1" applyFill="1" applyBorder="1" applyAlignment="1">
      <alignment horizontal="center" vertical="center" justifyLastLine="1"/>
    </xf>
    <xf numFmtId="0" fontId="7" fillId="2" borderId="17" xfId="5" applyFont="1" applyFill="1" applyBorder="1" applyAlignment="1">
      <alignment horizontal="center" vertical="center" justifyLastLine="1"/>
    </xf>
    <xf numFmtId="0" fontId="6" fillId="2" borderId="5" xfId="5" applyFont="1" applyFill="1" applyBorder="1" applyAlignment="1">
      <alignment horizontal="left" vertical="center" wrapText="1"/>
    </xf>
    <xf numFmtId="0" fontId="6" fillId="2" borderId="0" xfId="5" applyFont="1" applyFill="1" applyBorder="1" applyAlignment="1">
      <alignment horizontal="left" vertical="center" wrapText="1"/>
    </xf>
    <xf numFmtId="0" fontId="6" fillId="2" borderId="11" xfId="5" applyFont="1" applyFill="1" applyBorder="1" applyAlignment="1">
      <alignment horizontal="left" vertical="center" wrapText="1"/>
    </xf>
    <xf numFmtId="0" fontId="6" fillId="2" borderId="8" xfId="5" applyFont="1" applyFill="1" applyBorder="1" applyAlignment="1">
      <alignment horizontal="left" vertical="center" wrapText="1"/>
    </xf>
    <xf numFmtId="0" fontId="7" fillId="2" borderId="22" xfId="6" applyFont="1" applyFill="1" applyBorder="1" applyAlignment="1">
      <alignment horizontal="center" vertical="center" justifyLastLine="1"/>
    </xf>
    <xf numFmtId="0" fontId="7" fillId="2" borderId="29" xfId="6" applyFont="1" applyFill="1" applyBorder="1" applyAlignment="1">
      <alignment horizontal="center" vertical="center" justifyLastLine="1"/>
    </xf>
    <xf numFmtId="0" fontId="7" fillId="2" borderId="4" xfId="6" applyFont="1" applyFill="1" applyBorder="1" applyAlignment="1">
      <alignment horizontal="distributed" vertical="center" justifyLastLine="1"/>
    </xf>
    <xf numFmtId="0" fontId="7" fillId="2" borderId="17" xfId="6" applyFont="1" applyFill="1" applyBorder="1" applyAlignment="1">
      <alignment horizontal="distributed" vertical="center" justifyLastLine="1"/>
    </xf>
    <xf numFmtId="0" fontId="7" fillId="2" borderId="16" xfId="7" applyFont="1" applyFill="1" applyBorder="1" applyAlignment="1">
      <alignment horizontal="center" vertical="center" justifyLastLine="1"/>
    </xf>
    <xf numFmtId="0" fontId="7" fillId="2" borderId="20" xfId="7" applyFont="1" applyFill="1" applyBorder="1" applyAlignment="1">
      <alignment horizontal="center" vertical="center" justifyLastLine="1"/>
    </xf>
    <xf numFmtId="0" fontId="7" fillId="2" borderId="4" xfId="7" applyFont="1" applyFill="1" applyBorder="1" applyAlignment="1">
      <alignment horizontal="center" vertical="center" wrapText="1" justifyLastLine="1"/>
    </xf>
    <xf numFmtId="0" fontId="7" fillId="2" borderId="6" xfId="7" applyFont="1" applyFill="1" applyBorder="1" applyAlignment="1">
      <alignment horizontal="center" vertical="center" wrapText="1" justifyLastLine="1"/>
    </xf>
    <xf numFmtId="0" fontId="7" fillId="2" borderId="4" xfId="7" applyFont="1" applyFill="1" applyBorder="1" applyAlignment="1">
      <alignment horizontal="distributed" vertical="center" justifyLastLine="1"/>
    </xf>
    <xf numFmtId="0" fontId="7" fillId="2" borderId="17" xfId="7" applyFont="1" applyFill="1" applyBorder="1" applyAlignment="1">
      <alignment horizontal="distributed" vertical="center" justifyLastLine="1"/>
    </xf>
    <xf numFmtId="38" fontId="7" fillId="2" borderId="18" xfId="1" applyFont="1" applyFill="1" applyBorder="1" applyAlignment="1">
      <alignment horizontal="center" vertical="center" shrinkToFit="1"/>
    </xf>
    <xf numFmtId="38" fontId="7" fillId="2" borderId="1" xfId="1" applyFont="1" applyFill="1" applyBorder="1" applyAlignment="1">
      <alignment horizontal="center" vertical="center" shrinkToFit="1"/>
    </xf>
    <xf numFmtId="38" fontId="7" fillId="2" borderId="2" xfId="1" applyFont="1" applyFill="1" applyBorder="1" applyAlignment="1">
      <alignment horizontal="center" vertical="center" shrinkToFit="1"/>
    </xf>
    <xf numFmtId="38" fontId="7" fillId="2" borderId="3" xfId="1" applyFont="1" applyFill="1" applyBorder="1" applyAlignment="1">
      <alignment horizontal="center" vertical="center" shrinkToFit="1"/>
    </xf>
    <xf numFmtId="0" fontId="7" fillId="2" borderId="1" xfId="10" applyFont="1" applyFill="1" applyBorder="1" applyAlignment="1">
      <alignment horizontal="center" vertical="center" justifyLastLine="1"/>
    </xf>
    <xf numFmtId="0" fontId="22" fillId="2" borderId="4" xfId="10" applyFont="1" applyFill="1" applyBorder="1" applyAlignment="1">
      <alignment horizontal="center" vertical="center" justifyLastLine="1"/>
    </xf>
    <xf numFmtId="0" fontId="7" fillId="2" borderId="8" xfId="10" applyFont="1" applyFill="1" applyBorder="1" applyAlignment="1">
      <alignment horizontal="center" vertical="center"/>
    </xf>
    <xf numFmtId="0" fontId="7" fillId="2" borderId="3" xfId="10" applyFont="1" applyFill="1" applyBorder="1" applyAlignment="1">
      <alignment horizontal="center" vertical="center"/>
    </xf>
    <xf numFmtId="0" fontId="6" fillId="2" borderId="16" xfId="10" applyFont="1" applyFill="1" applyBorder="1" applyAlignment="1">
      <alignment horizontal="center" vertical="center"/>
    </xf>
    <xf numFmtId="0" fontId="7" fillId="2" borderId="4" xfId="10" applyFont="1" applyFill="1" applyBorder="1" applyAlignment="1">
      <alignment horizontal="center" vertical="center" justifyLastLine="1"/>
    </xf>
    <xf numFmtId="0" fontId="7" fillId="2" borderId="0" xfId="0" applyFont="1" applyFill="1" applyBorder="1" applyAlignment="1">
      <alignment horizontal="distributed" vertical="center"/>
    </xf>
    <xf numFmtId="0" fontId="22" fillId="2" borderId="0"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0" xfId="0" applyFont="1" applyFill="1" applyBorder="1" applyAlignment="1">
      <alignment vertical="center" shrinkToFit="1"/>
    </xf>
    <xf numFmtId="0" fontId="7" fillId="2" borderId="2" xfId="0" applyFont="1" applyFill="1" applyBorder="1" applyAlignment="1">
      <alignment vertical="center" shrinkToFit="1"/>
    </xf>
    <xf numFmtId="0" fontId="7" fillId="2" borderId="1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18" xfId="0"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2" borderId="18"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justifyLastLine="1"/>
    </xf>
    <xf numFmtId="0" fontId="7" fillId="2" borderId="22" xfId="0" applyFont="1" applyFill="1" applyBorder="1" applyAlignment="1">
      <alignment horizontal="center" vertical="center" justifyLastLine="1"/>
    </xf>
    <xf numFmtId="0" fontId="7" fillId="2" borderId="20" xfId="0" applyFont="1" applyFill="1" applyBorder="1" applyAlignment="1">
      <alignment horizontal="center" vertical="center" justifyLastLine="1"/>
    </xf>
    <xf numFmtId="0" fontId="22" fillId="2" borderId="20" xfId="0" applyFont="1" applyFill="1" applyBorder="1" applyAlignment="1">
      <alignment horizontal="center" vertical="center" justifyLastLine="1"/>
    </xf>
    <xf numFmtId="0" fontId="7" fillId="2" borderId="29" xfId="0" applyFont="1" applyFill="1" applyBorder="1" applyAlignment="1">
      <alignment horizontal="center" vertical="center" justifyLastLine="1"/>
    </xf>
    <xf numFmtId="0" fontId="7" fillId="2" borderId="2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1" xfId="0" applyFont="1" applyFill="1" applyBorder="1" applyAlignment="1">
      <alignment horizontal="center" vertical="center"/>
    </xf>
  </cellXfs>
  <cellStyles count="65">
    <cellStyle name="20% - アクセント 1 2" xfId="19" xr:uid="{00000000-0005-0000-0000-000000000000}"/>
    <cellStyle name="20% - アクセント 2 2" xfId="20" xr:uid="{00000000-0005-0000-0000-000001000000}"/>
    <cellStyle name="20% - アクセント 3 2" xfId="21" xr:uid="{00000000-0005-0000-0000-000002000000}"/>
    <cellStyle name="20% - アクセント 4 2" xfId="22" xr:uid="{00000000-0005-0000-0000-000003000000}"/>
    <cellStyle name="20% - アクセント 5 2" xfId="23" xr:uid="{00000000-0005-0000-0000-000004000000}"/>
    <cellStyle name="20% - アクセント 6 2" xfId="24" xr:uid="{00000000-0005-0000-0000-000005000000}"/>
    <cellStyle name="40% - アクセント 1 2" xfId="25" xr:uid="{00000000-0005-0000-0000-000006000000}"/>
    <cellStyle name="40% - アクセント 2 2" xfId="26" xr:uid="{00000000-0005-0000-0000-000007000000}"/>
    <cellStyle name="40% - アクセント 3 2" xfId="27" xr:uid="{00000000-0005-0000-0000-000008000000}"/>
    <cellStyle name="40% - アクセント 4 2" xfId="28" xr:uid="{00000000-0005-0000-0000-000009000000}"/>
    <cellStyle name="40% - アクセント 5 2" xfId="29" xr:uid="{00000000-0005-0000-0000-00000A000000}"/>
    <cellStyle name="40% - アクセント 6 2" xfId="30" xr:uid="{00000000-0005-0000-0000-00000B000000}"/>
    <cellStyle name="60% - アクセント 1 2" xfId="31" xr:uid="{00000000-0005-0000-0000-00000C000000}"/>
    <cellStyle name="60% - アクセント 2 2" xfId="32" xr:uid="{00000000-0005-0000-0000-00000D000000}"/>
    <cellStyle name="60% - アクセント 3 2" xfId="33" xr:uid="{00000000-0005-0000-0000-00000E000000}"/>
    <cellStyle name="60% - アクセント 4 2" xfId="34" xr:uid="{00000000-0005-0000-0000-00000F000000}"/>
    <cellStyle name="60% - アクセント 5 2" xfId="35" xr:uid="{00000000-0005-0000-0000-000010000000}"/>
    <cellStyle name="60% - アクセント 6 2" xfId="36" xr:uid="{00000000-0005-0000-0000-000011000000}"/>
    <cellStyle name="アクセント 1 2" xfId="37" xr:uid="{00000000-0005-0000-0000-000012000000}"/>
    <cellStyle name="アクセント 2 2" xfId="38" xr:uid="{00000000-0005-0000-0000-000013000000}"/>
    <cellStyle name="アクセント 3 2" xfId="39" xr:uid="{00000000-0005-0000-0000-000014000000}"/>
    <cellStyle name="アクセント 4 2" xfId="40" xr:uid="{00000000-0005-0000-0000-000015000000}"/>
    <cellStyle name="アクセント 5 2" xfId="41" xr:uid="{00000000-0005-0000-0000-000016000000}"/>
    <cellStyle name="アクセント 6 2" xfId="42" xr:uid="{00000000-0005-0000-0000-000017000000}"/>
    <cellStyle name="タイトル 2" xfId="43" xr:uid="{00000000-0005-0000-0000-000018000000}"/>
    <cellStyle name="チェック セル 2" xfId="44" xr:uid="{00000000-0005-0000-0000-000019000000}"/>
    <cellStyle name="どちらでもない 2" xfId="45" xr:uid="{00000000-0005-0000-0000-00001A000000}"/>
    <cellStyle name="ハイパーリンク" xfId="64" builtinId="8"/>
    <cellStyle name="メモ 2" xfId="46" xr:uid="{00000000-0005-0000-0000-00001B000000}"/>
    <cellStyle name="リンク セル 2" xfId="47" xr:uid="{00000000-0005-0000-0000-00001C000000}"/>
    <cellStyle name="悪い 2" xfId="48" xr:uid="{00000000-0005-0000-0000-00001D000000}"/>
    <cellStyle name="計算 2" xfId="49" xr:uid="{00000000-0005-0000-0000-00001E000000}"/>
    <cellStyle name="警告文 2" xfId="50" xr:uid="{00000000-0005-0000-0000-00001F000000}"/>
    <cellStyle name="桁区切り" xfId="1" builtinId="6"/>
    <cellStyle name="桁区切り 2" xfId="13" xr:uid="{00000000-0005-0000-0000-000021000000}"/>
    <cellStyle name="桁区切り 2 2" xfId="60" xr:uid="{00000000-0005-0000-0000-000022000000}"/>
    <cellStyle name="桁区切り 3" xfId="16" xr:uid="{00000000-0005-0000-0000-000023000000}"/>
    <cellStyle name="見出し 1 2" xfId="51" xr:uid="{00000000-0005-0000-0000-000024000000}"/>
    <cellStyle name="見出し 2 2" xfId="52" xr:uid="{00000000-0005-0000-0000-000025000000}"/>
    <cellStyle name="見出し 3 2" xfId="53" xr:uid="{00000000-0005-0000-0000-000026000000}"/>
    <cellStyle name="見出し 4 2" xfId="54" xr:uid="{00000000-0005-0000-0000-000027000000}"/>
    <cellStyle name="集計 2" xfId="55" xr:uid="{00000000-0005-0000-0000-000028000000}"/>
    <cellStyle name="出力 2" xfId="56" xr:uid="{00000000-0005-0000-0000-000029000000}"/>
    <cellStyle name="説明文 2" xfId="57" xr:uid="{00000000-0005-0000-0000-00002A000000}"/>
    <cellStyle name="入力 2" xfId="58" xr:uid="{00000000-0005-0000-0000-00002B000000}"/>
    <cellStyle name="標準" xfId="0" builtinId="0"/>
    <cellStyle name="標準 2" xfId="12" xr:uid="{00000000-0005-0000-0000-00002D000000}"/>
    <cellStyle name="標準 2 2" xfId="17" xr:uid="{00000000-0005-0000-0000-00002E000000}"/>
    <cellStyle name="標準 3" xfId="61" xr:uid="{00000000-0005-0000-0000-00002F000000}"/>
    <cellStyle name="標準 4" xfId="15" xr:uid="{00000000-0005-0000-0000-000030000000}"/>
    <cellStyle name="標準 5" xfId="62" xr:uid="{00000000-0005-0000-0000-000031000000}"/>
    <cellStyle name="標準 6" xfId="63" xr:uid="{00000000-0005-0000-0000-000032000000}"/>
    <cellStyle name="標準_12-03加賀アートギャラリー利用状況" xfId="18" xr:uid="{00000000-0005-0000-0000-000033000000}"/>
    <cellStyle name="標準_14-05-06印刷原稿" xfId="2" xr:uid="{00000000-0005-0000-0000-000034000000}"/>
    <cellStyle name="標準_14-10-11印刷原稿" xfId="3" xr:uid="{00000000-0005-0000-0000-000035000000}"/>
    <cellStyle name="標準_14-15-16印刷原稿" xfId="4" xr:uid="{00000000-0005-0000-0000-000036000000}"/>
    <cellStyle name="標準_14-17市営斎場使用状況" xfId="5" xr:uid="{00000000-0005-0000-0000-000037000000}"/>
    <cellStyle name="標準_14-18廃棄物処理状況" xfId="6" xr:uid="{00000000-0005-0000-0000-000038000000}"/>
    <cellStyle name="標準_14-19し尿処理状況" xfId="7" xr:uid="{00000000-0005-0000-0000-000039000000}"/>
    <cellStyle name="標準_14-20し尿浄化槽設置状況" xfId="8" xr:uid="{00000000-0005-0000-0000-00003A000000}"/>
    <cellStyle name="標準_14-21公害苦情・陳情処理件数" xfId="9" xr:uid="{00000000-0005-0000-0000-00003B000000}"/>
    <cellStyle name="標準_14-22大気汚染経年変化" xfId="10" xr:uid="{00000000-0005-0000-0000-00003C000000}"/>
    <cellStyle name="標準_14-8-9印刷原稿" xfId="11" xr:uid="{00000000-0005-0000-0000-00003D000000}"/>
    <cellStyle name="標準_9-5バス乗客数" xfId="14" xr:uid="{00000000-0005-0000-0000-00003E000000}"/>
    <cellStyle name="良い 2" xfId="59" xr:uid="{00000000-0005-0000-0000-00003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34</xdr:col>
      <xdr:colOff>70961</xdr:colOff>
      <xdr:row>9</xdr:row>
      <xdr:rowOff>217487</xdr:rowOff>
    </xdr:from>
    <xdr:ext cx="922946" cy="264944"/>
    <xdr:sp macro="" textlink="">
      <xdr:nvSpPr>
        <xdr:cNvPr id="2" name="テキスト ボックス 1">
          <a:extLst>
            <a:ext uri="{FF2B5EF4-FFF2-40B4-BE49-F238E27FC236}">
              <a16:creationId xmlns:a16="http://schemas.microsoft.com/office/drawing/2014/main" id="{DE6F011D-2DB3-4F2F-AF9A-42CBCBFDFD4F}"/>
            </a:ext>
          </a:extLst>
        </xdr:cNvPr>
        <xdr:cNvSpPr txBox="1"/>
      </xdr:nvSpPr>
      <xdr:spPr>
        <a:xfrm>
          <a:off x="14869001" y="2495867"/>
          <a:ext cx="922946"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ja-JP" altLang="en-US"/>
        </a:p>
      </xdr:txBody>
    </xdr:sp>
    <xdr:clientData/>
  </xdr:oneCellAnchor>
  <xdr:oneCellAnchor>
    <xdr:from>
      <xdr:col>34</xdr:col>
      <xdr:colOff>0</xdr:colOff>
      <xdr:row>9</xdr:row>
      <xdr:rowOff>217487</xdr:rowOff>
    </xdr:from>
    <xdr:ext cx="914400" cy="264944"/>
    <xdr:sp macro="" textlink="">
      <xdr:nvSpPr>
        <xdr:cNvPr id="3" name="テキスト ボックス 2">
          <a:extLst>
            <a:ext uri="{FF2B5EF4-FFF2-40B4-BE49-F238E27FC236}">
              <a16:creationId xmlns:a16="http://schemas.microsoft.com/office/drawing/2014/main" id="{38B21581-73CF-437C-91EA-7F65CAC14923}"/>
            </a:ext>
          </a:extLst>
        </xdr:cNvPr>
        <xdr:cNvSpPr txBox="1"/>
      </xdr:nvSpPr>
      <xdr:spPr>
        <a:xfrm>
          <a:off x="14798040" y="2495867"/>
          <a:ext cx="914400"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ja-JP" altLang="en-US"/>
        </a:p>
      </xdr:txBody>
    </xdr:sp>
    <xdr:clientData/>
  </xdr:oneCellAnchor>
  <xdr:oneCellAnchor>
    <xdr:from>
      <xdr:col>34</xdr:col>
      <xdr:colOff>0</xdr:colOff>
      <xdr:row>9</xdr:row>
      <xdr:rowOff>217487</xdr:rowOff>
    </xdr:from>
    <xdr:ext cx="914400" cy="264944"/>
    <xdr:sp macro="" textlink="">
      <xdr:nvSpPr>
        <xdr:cNvPr id="4" name="テキスト ボックス 3">
          <a:extLst>
            <a:ext uri="{FF2B5EF4-FFF2-40B4-BE49-F238E27FC236}">
              <a16:creationId xmlns:a16="http://schemas.microsoft.com/office/drawing/2014/main" id="{FE989711-D94E-44B4-B36C-F7AA0DBC1F31}"/>
            </a:ext>
          </a:extLst>
        </xdr:cNvPr>
        <xdr:cNvSpPr txBox="1"/>
      </xdr:nvSpPr>
      <xdr:spPr>
        <a:xfrm>
          <a:off x="14798040" y="2495867"/>
          <a:ext cx="914400"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AE49-EF0D-4D3A-9514-607FFB358E49}">
  <dimension ref="A2:C22"/>
  <sheetViews>
    <sheetView workbookViewId="0">
      <selection activeCell="K20" sqref="K20"/>
    </sheetView>
  </sheetViews>
  <sheetFormatPr defaultColWidth="8.875" defaultRowHeight="22.9" customHeight="1" x14ac:dyDescent="0.2"/>
  <cols>
    <col min="1" max="2" width="8.875" style="282"/>
    <col min="3" max="3" width="81.875" style="282" customWidth="1"/>
    <col min="4" max="16384" width="8.875" style="282"/>
  </cols>
  <sheetData>
    <row r="2" spans="1:3" ht="22.9" customHeight="1" x14ac:dyDescent="0.2">
      <c r="A2" s="280"/>
      <c r="B2" s="281" t="s">
        <v>261</v>
      </c>
      <c r="C2" s="280"/>
    </row>
    <row r="3" spans="1:3" ht="22.9" customHeight="1" x14ac:dyDescent="0.2">
      <c r="C3" s="283" t="s">
        <v>278</v>
      </c>
    </row>
    <row r="4" spans="1:3" ht="22.9" customHeight="1" x14ac:dyDescent="0.2">
      <c r="C4" s="283" t="s">
        <v>279</v>
      </c>
    </row>
    <row r="5" spans="1:3" ht="22.9" customHeight="1" x14ac:dyDescent="0.2">
      <c r="C5" s="283" t="s">
        <v>270</v>
      </c>
    </row>
    <row r="6" spans="1:3" ht="22.9" customHeight="1" x14ac:dyDescent="0.2">
      <c r="C6" s="283" t="s">
        <v>271</v>
      </c>
    </row>
    <row r="7" spans="1:3" ht="22.9" customHeight="1" x14ac:dyDescent="0.2">
      <c r="C7" s="283" t="s">
        <v>272</v>
      </c>
    </row>
    <row r="8" spans="1:3" ht="22.9" customHeight="1" x14ac:dyDescent="0.2">
      <c r="C8" s="283" t="s">
        <v>280</v>
      </c>
    </row>
    <row r="9" spans="1:3" ht="22.9" customHeight="1" x14ac:dyDescent="0.2">
      <c r="C9" s="283" t="s">
        <v>262</v>
      </c>
    </row>
    <row r="10" spans="1:3" ht="22.9" customHeight="1" x14ac:dyDescent="0.2">
      <c r="C10" s="283" t="s">
        <v>263</v>
      </c>
    </row>
    <row r="11" spans="1:3" ht="22.9" customHeight="1" x14ac:dyDescent="0.2">
      <c r="C11" s="283" t="s">
        <v>281</v>
      </c>
    </row>
    <row r="12" spans="1:3" ht="22.9" customHeight="1" x14ac:dyDescent="0.2">
      <c r="C12" s="283" t="s">
        <v>274</v>
      </c>
    </row>
    <row r="13" spans="1:3" ht="22.9" customHeight="1" x14ac:dyDescent="0.2">
      <c r="C13" s="283" t="s">
        <v>275</v>
      </c>
    </row>
    <row r="14" spans="1:3" ht="22.9" customHeight="1" x14ac:dyDescent="0.2">
      <c r="C14" s="283" t="s">
        <v>282</v>
      </c>
    </row>
    <row r="15" spans="1:3" ht="22.9" customHeight="1" x14ac:dyDescent="0.2">
      <c r="C15" s="283" t="s">
        <v>264</v>
      </c>
    </row>
    <row r="16" spans="1:3" ht="22.9" customHeight="1" x14ac:dyDescent="0.2">
      <c r="C16" s="283" t="s">
        <v>265</v>
      </c>
    </row>
    <row r="17" spans="3:3" ht="22.9" customHeight="1" x14ac:dyDescent="0.2">
      <c r="C17" s="283" t="s">
        <v>199</v>
      </c>
    </row>
    <row r="18" spans="3:3" ht="22.9" customHeight="1" x14ac:dyDescent="0.2">
      <c r="C18" s="283" t="s">
        <v>266</v>
      </c>
    </row>
    <row r="19" spans="3:3" ht="22.9" customHeight="1" x14ac:dyDescent="0.2">
      <c r="C19" s="283" t="s">
        <v>268</v>
      </c>
    </row>
    <row r="20" spans="3:3" ht="22.9" customHeight="1" x14ac:dyDescent="0.2">
      <c r="C20" s="283" t="s">
        <v>267</v>
      </c>
    </row>
    <row r="21" spans="3:3" ht="22.9" customHeight="1" x14ac:dyDescent="0.2">
      <c r="C21" s="283" t="s">
        <v>283</v>
      </c>
    </row>
    <row r="22" spans="3:3" ht="22.9" customHeight="1" x14ac:dyDescent="0.2">
      <c r="C22" s="283" t="s">
        <v>269</v>
      </c>
    </row>
  </sheetData>
  <phoneticPr fontId="2"/>
  <hyperlinks>
    <hyperlink ref="C3" location="'13-01'!A1" display="13-01　加賀市医療センター外来患者延べ人数" xr:uid="{D6F06A03-FD8E-45D7-B6B0-0B80EECDC05F}"/>
    <hyperlink ref="C4" location="'13-02'!A1" display="13-02　加賀市医療センター入院患者延べ人数" xr:uid="{D94A4C3F-6BAD-4EA1-B1B5-519BF1592DD2}"/>
    <hyperlink ref="C5" location="'13-03'!A1" display="13-03　山中温泉ぬくもり診療所外来患者延べ人数" xr:uid="{C55D44C0-FF3C-49E2-82B5-BA446503989A}"/>
    <hyperlink ref="C6" location="'13-04'!A1" display="13-04　医療施設と病床数" xr:uid="{D6E45C24-0EFB-42AB-BAF8-E80413EB7536}"/>
    <hyperlink ref="C7" location="'13-05'!A1" display="13-05　医療関係従事者数" xr:uid="{039F3942-B666-45F3-A549-5B90C6A80C5A}"/>
    <hyperlink ref="C8" location="'13-06'!A1" display="13-06　結核の発生状況" xr:uid="{E321AAA1-1DC4-4AFA-8252-220A6F51FC54}"/>
    <hyperlink ref="C9" location="'13-07'!A1" display="13-07　主な死因別死亡者数" xr:uid="{F9B2BE99-1629-44AD-9246-002B65B16081}"/>
    <hyperlink ref="C10" location="'13-08'!A1" display="13-08　出産の状況（母の出産順位別出生数）" xr:uid="{66D7D4C0-B3EC-4D52-B034-6296994FFDA0}"/>
    <hyperlink ref="C11" location="'13-09'!A1" display="13-09　出生数（母の年齢（５歳階級））" xr:uid="{F67EF10E-EB39-4315-B7CD-4EE9061B9786}"/>
    <hyperlink ref="C12" location="'13-10'!A1" display="13-10　いきいきランドかが利用状況" xr:uid="{194077A0-822F-4651-8327-950E3A37D2E7}"/>
    <hyperlink ref="C13" location="'13-11'!A1" display="13-11　ゆけむり健康村利用状況" xr:uid="{AD74D33E-CCFB-4667-8FD0-9140F7BFE6F4}"/>
    <hyperlink ref="C14" location="'13-12'!A1" display="13-12　基本健康診査受診状況" xr:uid="{E8A66A88-BEB1-40A1-9389-755808CC336B}"/>
    <hyperlink ref="C15" location="'13-13'!A1" display="13-13　がん等検診受診状況" xr:uid="{4BCAB370-DF8B-4070-8DFC-1D5C0BB15F63}"/>
    <hyperlink ref="C16" location="'13-14'!A1" display="13-14　斎場使用状況" xr:uid="{E91E1617-DF9C-4142-AB65-728F441C9FE7}"/>
    <hyperlink ref="C17" location="'13-15'!A1" display="13-15　廃棄物処理状況" xr:uid="{EBF041F4-531C-4AB8-9056-806DC7B9C01C}"/>
    <hyperlink ref="C18" location="'13-16'!A1" display="13-16　し尿等処理状況" xr:uid="{FCB0765A-4965-4114-AE7E-9811B5E41419}"/>
    <hyperlink ref="C19" location="'13-17'!A1" display="13-17　し尿浄化槽設置状況" xr:uid="{88B8919E-5433-4677-89A7-049807CE5CFF}"/>
    <hyperlink ref="C20" location="'13-18'!A1" display="13-18　公害苦情・陳情処理件数" xr:uid="{BCF72D34-8780-43A9-AC52-BA8566A1FB00}"/>
    <hyperlink ref="C21" location="'13-19'!A1" display="13-19　大気汚染経年変化　　" xr:uid="{2E11F174-0E74-4DD9-AC1C-89562EEFBE9B}"/>
    <hyperlink ref="C22" location="'13-20'!A1" display="13-20　水質汚濁測定結果(年平均値)" xr:uid="{5A938A45-77AF-4EA5-9927-1B402EB8AC73}"/>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B3E1-DF19-4F91-B030-E705495C9B99}">
  <dimension ref="A1:J10"/>
  <sheetViews>
    <sheetView view="pageBreakPreview" zoomScaleNormal="100" zoomScaleSheetLayoutView="100" workbookViewId="0">
      <selection activeCell="K20" sqref="K20"/>
    </sheetView>
  </sheetViews>
  <sheetFormatPr defaultColWidth="8.875" defaultRowHeight="16.149999999999999" customHeight="1" x14ac:dyDescent="0.15"/>
  <cols>
    <col min="1" max="2" width="8.375" style="30" customWidth="1"/>
    <col min="3" max="10" width="8.625" style="30" customWidth="1"/>
    <col min="11" max="11" width="9.125" style="204" customWidth="1"/>
    <col min="12" max="16384" width="8.875" style="204"/>
  </cols>
  <sheetData>
    <row r="1" spans="1:10" ht="30" customHeight="1" x14ac:dyDescent="0.15">
      <c r="A1" s="146" t="s">
        <v>273</v>
      </c>
      <c r="B1" s="146"/>
      <c r="C1" s="146"/>
      <c r="D1" s="146"/>
      <c r="E1" s="146"/>
      <c r="F1" s="146"/>
      <c r="G1" s="146"/>
      <c r="H1" s="146"/>
      <c r="I1" s="146"/>
      <c r="J1" s="146"/>
    </row>
    <row r="2" spans="1:10" s="205" customFormat="1" ht="16.149999999999999" customHeight="1" thickBot="1" x14ac:dyDescent="0.2">
      <c r="A2" s="180"/>
      <c r="B2" s="8"/>
      <c r="C2" s="90"/>
      <c r="D2" s="90"/>
      <c r="E2" s="90"/>
      <c r="F2" s="90"/>
      <c r="G2" s="90"/>
      <c r="H2" s="90"/>
      <c r="I2" s="90"/>
      <c r="J2" s="96" t="s">
        <v>216</v>
      </c>
    </row>
    <row r="3" spans="1:10" ht="16.149999999999999" customHeight="1" x14ac:dyDescent="0.15">
      <c r="A3" s="471" t="s">
        <v>17</v>
      </c>
      <c r="B3" s="472"/>
      <c r="C3" s="260" t="s">
        <v>2</v>
      </c>
      <c r="D3" s="98" t="s">
        <v>144</v>
      </c>
      <c r="E3" s="97" t="s">
        <v>145</v>
      </c>
      <c r="F3" s="97" t="s">
        <v>160</v>
      </c>
      <c r="G3" s="97" t="s">
        <v>161</v>
      </c>
      <c r="H3" s="97" t="s">
        <v>162</v>
      </c>
      <c r="I3" s="97" t="s">
        <v>146</v>
      </c>
      <c r="J3" s="99" t="s">
        <v>147</v>
      </c>
    </row>
    <row r="4" spans="1:10" ht="16.149999999999999" customHeight="1" x14ac:dyDescent="0.15">
      <c r="A4" s="469" t="s">
        <v>312</v>
      </c>
      <c r="B4" s="470"/>
      <c r="C4" s="245">
        <v>394</v>
      </c>
      <c r="D4" s="322" t="s">
        <v>93</v>
      </c>
      <c r="E4" s="322">
        <v>6</v>
      </c>
      <c r="F4" s="322">
        <v>46</v>
      </c>
      <c r="G4" s="322">
        <v>114</v>
      </c>
      <c r="H4" s="322">
        <v>130</v>
      </c>
      <c r="I4" s="322">
        <v>72</v>
      </c>
      <c r="J4" s="322">
        <v>26</v>
      </c>
    </row>
    <row r="5" spans="1:10" ht="16.149999999999999" customHeight="1" x14ac:dyDescent="0.15">
      <c r="A5" s="462" t="s">
        <v>208</v>
      </c>
      <c r="B5" s="463"/>
      <c r="C5" s="245">
        <v>339</v>
      </c>
      <c r="D5" s="322" t="s">
        <v>93</v>
      </c>
      <c r="E5" s="322">
        <v>6</v>
      </c>
      <c r="F5" s="322">
        <v>40</v>
      </c>
      <c r="G5" s="322">
        <v>78</v>
      </c>
      <c r="H5" s="322">
        <v>117</v>
      </c>
      <c r="I5" s="322">
        <v>80</v>
      </c>
      <c r="J5" s="322">
        <v>18</v>
      </c>
    </row>
    <row r="6" spans="1:10" ht="16.149999999999999" customHeight="1" x14ac:dyDescent="0.15">
      <c r="A6" s="462">
        <v>2</v>
      </c>
      <c r="B6" s="463"/>
      <c r="C6" s="245">
        <v>322</v>
      </c>
      <c r="D6" s="322" t="s">
        <v>93</v>
      </c>
      <c r="E6" s="322">
        <v>5</v>
      </c>
      <c r="F6" s="322">
        <v>29</v>
      </c>
      <c r="G6" s="322">
        <v>84</v>
      </c>
      <c r="H6" s="322">
        <v>116</v>
      </c>
      <c r="I6" s="322">
        <v>77</v>
      </c>
      <c r="J6" s="322">
        <v>11</v>
      </c>
    </row>
    <row r="7" spans="1:10" ht="16.149999999999999" customHeight="1" x14ac:dyDescent="0.15">
      <c r="A7" s="462">
        <v>3</v>
      </c>
      <c r="B7" s="463"/>
      <c r="C7" s="245">
        <v>340</v>
      </c>
      <c r="D7" s="322" t="s">
        <v>93</v>
      </c>
      <c r="E7" s="322" t="s">
        <v>93</v>
      </c>
      <c r="F7" s="322">
        <v>32</v>
      </c>
      <c r="G7" s="322">
        <v>104</v>
      </c>
      <c r="H7" s="322">
        <v>108</v>
      </c>
      <c r="I7" s="322">
        <v>77</v>
      </c>
      <c r="J7" s="322">
        <v>19</v>
      </c>
    </row>
    <row r="8" spans="1:10" ht="16.149999999999999" customHeight="1" thickBot="1" x14ac:dyDescent="0.2">
      <c r="A8" s="458">
        <v>4</v>
      </c>
      <c r="B8" s="459"/>
      <c r="C8" s="428">
        <v>314</v>
      </c>
      <c r="D8" s="426" t="s">
        <v>93</v>
      </c>
      <c r="E8" s="426">
        <v>1</v>
      </c>
      <c r="F8" s="426">
        <v>40</v>
      </c>
      <c r="G8" s="426">
        <v>83</v>
      </c>
      <c r="H8" s="426">
        <v>106</v>
      </c>
      <c r="I8" s="426">
        <v>68</v>
      </c>
      <c r="J8" s="426">
        <v>16</v>
      </c>
    </row>
    <row r="9" spans="1:10" s="205" customFormat="1" ht="16.149999999999999" customHeight="1" x14ac:dyDescent="0.15">
      <c r="A9" s="180"/>
      <c r="B9" s="8"/>
      <c r="C9" s="90"/>
      <c r="D9" s="90"/>
      <c r="E9" s="90"/>
      <c r="F9" s="96"/>
      <c r="G9" s="96"/>
      <c r="H9" s="96"/>
      <c r="I9" s="96"/>
      <c r="J9" s="96" t="s">
        <v>230</v>
      </c>
    </row>
    <row r="10" spans="1:10" ht="16.149999999999999" customHeight="1" x14ac:dyDescent="0.15">
      <c r="A10" s="258"/>
      <c r="B10" s="90"/>
      <c r="C10" s="90"/>
      <c r="D10" s="90"/>
      <c r="E10" s="96"/>
      <c r="F10" s="96"/>
      <c r="G10" s="96"/>
      <c r="H10" s="96"/>
      <c r="I10" s="96"/>
    </row>
  </sheetData>
  <mergeCells count="6">
    <mergeCell ref="A6:B6"/>
    <mergeCell ref="A7:B7"/>
    <mergeCell ref="A8:B8"/>
    <mergeCell ref="A3:B3"/>
    <mergeCell ref="A4:B4"/>
    <mergeCell ref="A5:B5"/>
  </mergeCells>
  <phoneticPr fontId="2"/>
  <pageMargins left="0.7" right="0.7" top="0.75" bottom="0.75" header="0.3" footer="0.3"/>
  <pageSetup paperSize="9" firstPageNumber="134"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DAB1-B27C-476A-962B-40014052E9A2}">
  <dimension ref="A1:M30"/>
  <sheetViews>
    <sheetView showGridLines="0" view="pageBreakPreview" zoomScaleNormal="95" zoomScaleSheetLayoutView="100" workbookViewId="0">
      <selection activeCell="K20" sqref="K20"/>
    </sheetView>
  </sheetViews>
  <sheetFormatPr defaultColWidth="9" defaultRowHeight="13.5" x14ac:dyDescent="0.15"/>
  <cols>
    <col min="1" max="1" width="9.125" style="3" customWidth="1"/>
    <col min="2" max="4" width="8.125" style="3" customWidth="1"/>
    <col min="5" max="13" width="7.125" style="3" customWidth="1"/>
    <col min="14" max="16384" width="9" style="3"/>
  </cols>
  <sheetData>
    <row r="1" spans="1:13" s="100" customFormat="1" ht="30" customHeight="1" x14ac:dyDescent="0.15">
      <c r="A1" s="147" t="s">
        <v>274</v>
      </c>
      <c r="B1" s="147"/>
      <c r="C1" s="147"/>
      <c r="D1" s="147"/>
      <c r="E1" s="147"/>
      <c r="F1" s="147"/>
      <c r="G1" s="147"/>
      <c r="H1" s="147"/>
      <c r="I1" s="147"/>
      <c r="J1" s="147"/>
    </row>
    <row r="2" spans="1:13" s="40" customFormat="1" ht="16.149999999999999" customHeight="1" thickBot="1" x14ac:dyDescent="0.2">
      <c r="M2" s="101" t="s">
        <v>211</v>
      </c>
    </row>
    <row r="3" spans="1:13" ht="43.9" customHeight="1" x14ac:dyDescent="0.15">
      <c r="A3" s="475" t="s">
        <v>148</v>
      </c>
      <c r="B3" s="475" t="s">
        <v>149</v>
      </c>
      <c r="C3" s="478" t="s">
        <v>241</v>
      </c>
      <c r="D3" s="478" t="s">
        <v>242</v>
      </c>
      <c r="E3" s="473" t="s">
        <v>243</v>
      </c>
      <c r="F3" s="474"/>
      <c r="G3" s="480"/>
      <c r="H3" s="473" t="s">
        <v>244</v>
      </c>
      <c r="I3" s="474"/>
      <c r="J3" s="480"/>
      <c r="K3" s="473" t="s">
        <v>245</v>
      </c>
      <c r="L3" s="474"/>
      <c r="M3" s="474"/>
    </row>
    <row r="4" spans="1:13" ht="18.75" customHeight="1" x14ac:dyDescent="0.15">
      <c r="A4" s="476"/>
      <c r="B4" s="477"/>
      <c r="C4" s="479"/>
      <c r="D4" s="479"/>
      <c r="E4" s="49" t="s">
        <v>150</v>
      </c>
      <c r="F4" s="49" t="s">
        <v>151</v>
      </c>
      <c r="G4" s="49" t="s">
        <v>152</v>
      </c>
      <c r="H4" s="49" t="s">
        <v>150</v>
      </c>
      <c r="I4" s="49" t="s">
        <v>151</v>
      </c>
      <c r="J4" s="49" t="s">
        <v>152</v>
      </c>
      <c r="K4" s="49" t="s">
        <v>150</v>
      </c>
      <c r="L4" s="49" t="s">
        <v>151</v>
      </c>
      <c r="M4" s="50" t="s">
        <v>152</v>
      </c>
    </row>
    <row r="5" spans="1:13" ht="16.149999999999999" customHeight="1" x14ac:dyDescent="0.15">
      <c r="A5" s="248" t="s">
        <v>315</v>
      </c>
      <c r="B5" s="252">
        <v>140632</v>
      </c>
      <c r="C5" s="323">
        <v>34229</v>
      </c>
      <c r="D5" s="323">
        <v>92466</v>
      </c>
      <c r="E5" s="324">
        <v>7699</v>
      </c>
      <c r="F5" s="323">
        <v>679</v>
      </c>
      <c r="G5" s="323">
        <v>7020</v>
      </c>
      <c r="H5" s="324">
        <v>4824</v>
      </c>
      <c r="I5" s="323">
        <v>4522</v>
      </c>
      <c r="J5" s="323">
        <v>302</v>
      </c>
      <c r="K5" s="324">
        <v>1414</v>
      </c>
      <c r="L5" s="323">
        <v>1414</v>
      </c>
      <c r="M5" s="325">
        <v>0</v>
      </c>
    </row>
    <row r="6" spans="1:13" ht="16.149999999999999" customHeight="1" x14ac:dyDescent="0.15">
      <c r="A6" s="254" t="s">
        <v>207</v>
      </c>
      <c r="B6" s="252">
        <v>88071</v>
      </c>
      <c r="C6" s="324">
        <v>20127</v>
      </c>
      <c r="D6" s="324">
        <v>59538</v>
      </c>
      <c r="E6" s="324">
        <v>4129</v>
      </c>
      <c r="F6" s="324">
        <v>121</v>
      </c>
      <c r="G6" s="324">
        <v>4008</v>
      </c>
      <c r="H6" s="324">
        <v>3439</v>
      </c>
      <c r="I6" s="324">
        <v>3191</v>
      </c>
      <c r="J6" s="324">
        <v>248</v>
      </c>
      <c r="K6" s="324">
        <v>838</v>
      </c>
      <c r="L6" s="324">
        <v>838</v>
      </c>
      <c r="M6" s="325">
        <v>0</v>
      </c>
    </row>
    <row r="7" spans="1:13" ht="16.149999999999999" customHeight="1" x14ac:dyDescent="0.15">
      <c r="A7" s="221" t="s">
        <v>218</v>
      </c>
      <c r="B7" s="252">
        <v>86110</v>
      </c>
      <c r="C7" s="324">
        <v>19933</v>
      </c>
      <c r="D7" s="324">
        <v>57572</v>
      </c>
      <c r="E7" s="324">
        <v>5019</v>
      </c>
      <c r="F7" s="324">
        <v>208</v>
      </c>
      <c r="G7" s="324">
        <v>4811</v>
      </c>
      <c r="H7" s="324">
        <v>3586</v>
      </c>
      <c r="I7" s="324">
        <v>3342</v>
      </c>
      <c r="J7" s="324">
        <v>244</v>
      </c>
      <c r="K7" s="324" t="s">
        <v>93</v>
      </c>
      <c r="L7" s="324" t="s">
        <v>93</v>
      </c>
      <c r="M7" s="325">
        <v>0</v>
      </c>
    </row>
    <row r="8" spans="1:13" ht="16.149999999999999" customHeight="1" x14ac:dyDescent="0.15">
      <c r="A8" s="221" t="s">
        <v>251</v>
      </c>
      <c r="B8" s="252">
        <v>101866</v>
      </c>
      <c r="C8" s="324">
        <v>20853</v>
      </c>
      <c r="D8" s="324">
        <v>72055</v>
      </c>
      <c r="E8" s="324">
        <v>4671</v>
      </c>
      <c r="F8" s="324">
        <v>419</v>
      </c>
      <c r="G8" s="324">
        <v>4252</v>
      </c>
      <c r="H8" s="324">
        <v>4129</v>
      </c>
      <c r="I8" s="324">
        <v>3947</v>
      </c>
      <c r="J8" s="324">
        <v>182</v>
      </c>
      <c r="K8" s="323">
        <v>158</v>
      </c>
      <c r="L8" s="323">
        <v>156</v>
      </c>
      <c r="M8" s="325">
        <v>2</v>
      </c>
    </row>
    <row r="9" spans="1:13" ht="16.149999999999999" customHeight="1" thickBot="1" x14ac:dyDescent="0.2">
      <c r="A9" s="237" t="s">
        <v>307</v>
      </c>
      <c r="B9" s="368">
        <f>C9+D9+E9+H9+K9</f>
        <v>110557</v>
      </c>
      <c r="C9" s="369">
        <v>23923</v>
      </c>
      <c r="D9" s="369">
        <v>77062</v>
      </c>
      <c r="E9" s="369">
        <v>4345</v>
      </c>
      <c r="F9" s="369">
        <v>586</v>
      </c>
      <c r="G9" s="369">
        <v>3759</v>
      </c>
      <c r="H9" s="369">
        <v>4947</v>
      </c>
      <c r="I9" s="369">
        <v>4448</v>
      </c>
      <c r="J9" s="369">
        <v>499</v>
      </c>
      <c r="K9" s="370">
        <v>280</v>
      </c>
      <c r="L9" s="370">
        <v>198</v>
      </c>
      <c r="M9" s="370">
        <v>82</v>
      </c>
    </row>
    <row r="10" spans="1:13" s="90" customFormat="1" ht="16.149999999999999" customHeight="1" x14ac:dyDescent="0.15">
      <c r="A10" s="90" t="s">
        <v>255</v>
      </c>
      <c r="M10" s="51" t="s">
        <v>206</v>
      </c>
    </row>
    <row r="11" spans="1:13" s="90" customFormat="1" ht="16.149999999999999" customHeight="1" x14ac:dyDescent="0.15">
      <c r="A11" s="90" t="s">
        <v>293</v>
      </c>
      <c r="M11" s="51"/>
    </row>
    <row r="12" spans="1:13" s="90" customFormat="1" ht="16.149999999999999" customHeight="1" x14ac:dyDescent="0.15">
      <c r="A12" s="253" t="s">
        <v>294</v>
      </c>
      <c r="M12" s="51"/>
    </row>
    <row r="13" spans="1:13" s="90" customFormat="1" ht="16.149999999999999" customHeight="1" x14ac:dyDescent="0.15">
      <c r="A13" s="253" t="s">
        <v>296</v>
      </c>
      <c r="M13" s="51"/>
    </row>
    <row r="14" spans="1:13" s="90" customFormat="1" ht="16.149999999999999" customHeight="1" x14ac:dyDescent="0.15">
      <c r="A14" s="253" t="s">
        <v>297</v>
      </c>
      <c r="M14" s="51"/>
    </row>
    <row r="15" spans="1:13" s="90" customFormat="1" ht="16.149999999999999" customHeight="1" x14ac:dyDescent="0.15">
      <c r="A15" s="253" t="s">
        <v>298</v>
      </c>
      <c r="M15" s="51"/>
    </row>
    <row r="16" spans="1:13" s="90" customFormat="1" ht="16.149999999999999" customHeight="1" x14ac:dyDescent="0.15">
      <c r="A16" s="253" t="s">
        <v>295</v>
      </c>
      <c r="M16" s="51"/>
    </row>
    <row r="17" spans="1:13" s="90" customFormat="1" ht="15" customHeight="1" x14ac:dyDescent="0.15">
      <c r="A17" s="253"/>
      <c r="M17" s="51"/>
    </row>
    <row r="26" spans="1:13" x14ac:dyDescent="0.15">
      <c r="B26" s="212"/>
    </row>
    <row r="27" spans="1:13" x14ac:dyDescent="0.15">
      <c r="B27" s="212"/>
    </row>
    <row r="28" spans="1:13" x14ac:dyDescent="0.15">
      <c r="B28" s="212"/>
    </row>
    <row r="29" spans="1:13" x14ac:dyDescent="0.15">
      <c r="B29" s="212"/>
    </row>
    <row r="30" spans="1:13" x14ac:dyDescent="0.15">
      <c r="B30" s="212"/>
    </row>
  </sheetData>
  <mergeCells count="7">
    <mergeCell ref="K3:M3"/>
    <mergeCell ref="A3:A4"/>
    <mergeCell ref="B3:B4"/>
    <mergeCell ref="C3:C4"/>
    <mergeCell ref="D3:D4"/>
    <mergeCell ref="E3:G3"/>
    <mergeCell ref="H3:J3"/>
  </mergeCells>
  <phoneticPr fontId="2"/>
  <pageMargins left="0.7" right="0.7" top="0.75" bottom="0.75" header="0.3" footer="0.3"/>
  <pageSetup paperSize="9" firstPageNumber="134"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5F4E-52D0-4219-AD12-CA75D9650A9D}">
  <dimension ref="A1:M33"/>
  <sheetViews>
    <sheetView showGridLines="0" view="pageBreakPreview" zoomScaleNormal="95" zoomScaleSheetLayoutView="100" workbookViewId="0">
      <selection activeCell="F17" sqref="F17"/>
    </sheetView>
  </sheetViews>
  <sheetFormatPr defaultColWidth="9" defaultRowHeight="13.5" x14ac:dyDescent="0.15"/>
  <cols>
    <col min="1" max="1" width="9.125" style="3" customWidth="1"/>
    <col min="2" max="4" width="8.125" style="3" customWidth="1"/>
    <col min="5" max="13" width="7.125" style="3" customWidth="1"/>
    <col min="14" max="16384" width="9" style="3"/>
  </cols>
  <sheetData>
    <row r="1" spans="1:13" ht="30" customHeight="1" x14ac:dyDescent="0.15">
      <c r="A1" s="147" t="s">
        <v>275</v>
      </c>
      <c r="B1" s="147"/>
      <c r="C1" s="147"/>
      <c r="D1" s="147"/>
      <c r="E1" s="147"/>
      <c r="F1" s="147"/>
      <c r="G1" s="147"/>
      <c r="H1" s="147"/>
      <c r="I1" s="147"/>
      <c r="J1" s="147"/>
      <c r="K1" s="147"/>
    </row>
    <row r="2" spans="1:13" s="90" customFormat="1" ht="16.149999999999999" customHeight="1" thickBot="1" x14ac:dyDescent="0.2">
      <c r="B2" s="40"/>
      <c r="C2" s="40"/>
      <c r="D2" s="40"/>
      <c r="E2" s="40"/>
      <c r="F2" s="40"/>
      <c r="G2" s="40"/>
      <c r="H2" s="40"/>
      <c r="I2" s="40"/>
      <c r="J2" s="40"/>
      <c r="L2" s="183"/>
      <c r="M2" s="41" t="s">
        <v>212</v>
      </c>
    </row>
    <row r="3" spans="1:13" ht="16.149999999999999" customHeight="1" x14ac:dyDescent="0.15">
      <c r="A3" s="483" t="s">
        <v>148</v>
      </c>
      <c r="B3" s="485" t="s">
        <v>153</v>
      </c>
      <c r="C3" s="483"/>
      <c r="D3" s="483"/>
      <c r="E3" s="483"/>
      <c r="F3" s="483"/>
      <c r="G3" s="483"/>
      <c r="H3" s="483"/>
      <c r="I3" s="475"/>
      <c r="J3" s="486" t="s">
        <v>257</v>
      </c>
      <c r="K3" s="488" t="s">
        <v>258</v>
      </c>
      <c r="L3" s="490" t="s">
        <v>259</v>
      </c>
      <c r="M3" s="481" t="s">
        <v>154</v>
      </c>
    </row>
    <row r="4" spans="1:13" ht="36" customHeight="1" x14ac:dyDescent="0.15">
      <c r="A4" s="484"/>
      <c r="B4" s="49" t="s">
        <v>149</v>
      </c>
      <c r="C4" s="52" t="s">
        <v>155</v>
      </c>
      <c r="D4" s="203" t="s">
        <v>156</v>
      </c>
      <c r="E4" s="49" t="s">
        <v>157</v>
      </c>
      <c r="F4" s="49" t="s">
        <v>158</v>
      </c>
      <c r="G4" s="49" t="s">
        <v>151</v>
      </c>
      <c r="H4" s="164" t="s">
        <v>159</v>
      </c>
      <c r="I4" s="53" t="s">
        <v>256</v>
      </c>
      <c r="J4" s="487"/>
      <c r="K4" s="489"/>
      <c r="L4" s="491"/>
      <c r="M4" s="482"/>
    </row>
    <row r="5" spans="1:13" ht="16.149999999999999" customHeight="1" x14ac:dyDescent="0.15">
      <c r="A5" s="248" t="s">
        <v>315</v>
      </c>
      <c r="B5" s="247">
        <v>213920</v>
      </c>
      <c r="C5" s="326">
        <v>127705</v>
      </c>
      <c r="D5" s="326">
        <v>4124</v>
      </c>
      <c r="E5" s="326">
        <v>47056</v>
      </c>
      <c r="F5" s="327">
        <v>0</v>
      </c>
      <c r="G5" s="326">
        <v>8601</v>
      </c>
      <c r="H5" s="326">
        <v>26434</v>
      </c>
      <c r="I5" s="326">
        <v>42702</v>
      </c>
      <c r="J5" s="252">
        <v>3370</v>
      </c>
      <c r="K5" s="252">
        <v>3817</v>
      </c>
      <c r="L5" s="301">
        <v>19705</v>
      </c>
      <c r="M5" s="302">
        <v>37350</v>
      </c>
    </row>
    <row r="6" spans="1:13" ht="16.149999999999999" customHeight="1" x14ac:dyDescent="0.15">
      <c r="A6" s="254" t="s">
        <v>207</v>
      </c>
      <c r="B6" s="247">
        <v>169195</v>
      </c>
      <c r="C6" s="326">
        <v>116091</v>
      </c>
      <c r="D6" s="326">
        <v>2281</v>
      </c>
      <c r="E6" s="326">
        <v>24459</v>
      </c>
      <c r="F6" s="327">
        <v>0</v>
      </c>
      <c r="G6" s="326">
        <v>5607</v>
      </c>
      <c r="H6" s="326">
        <v>20757</v>
      </c>
      <c r="I6" s="326">
        <v>34611</v>
      </c>
      <c r="J6" s="252">
        <v>3481</v>
      </c>
      <c r="K6" s="252">
        <v>2453</v>
      </c>
      <c r="L6" s="301">
        <v>11786</v>
      </c>
      <c r="M6" s="301">
        <v>23819</v>
      </c>
    </row>
    <row r="7" spans="1:13" ht="16.149999999999999" customHeight="1" x14ac:dyDescent="0.15">
      <c r="A7" s="221" t="s">
        <v>218</v>
      </c>
      <c r="B7" s="247">
        <v>176324</v>
      </c>
      <c r="C7" s="326">
        <v>118076</v>
      </c>
      <c r="D7" s="326">
        <v>2049</v>
      </c>
      <c r="E7" s="326">
        <v>27116</v>
      </c>
      <c r="F7" s="327">
        <v>0</v>
      </c>
      <c r="G7" s="326">
        <v>6939</v>
      </c>
      <c r="H7" s="326">
        <v>22144</v>
      </c>
      <c r="I7" s="326">
        <v>34242</v>
      </c>
      <c r="J7" s="252">
        <v>3199</v>
      </c>
      <c r="K7" s="252">
        <v>1833</v>
      </c>
      <c r="L7" s="301">
        <v>9210</v>
      </c>
      <c r="M7" s="301">
        <v>22833</v>
      </c>
    </row>
    <row r="8" spans="1:13" ht="16.149999999999999" customHeight="1" x14ac:dyDescent="0.15">
      <c r="A8" s="221" t="s">
        <v>251</v>
      </c>
      <c r="B8" s="247">
        <v>181908</v>
      </c>
      <c r="C8" s="326">
        <v>112622</v>
      </c>
      <c r="D8" s="326">
        <v>1571</v>
      </c>
      <c r="E8" s="326">
        <v>33691</v>
      </c>
      <c r="F8" s="327">
        <v>0</v>
      </c>
      <c r="G8" s="326">
        <v>9234</v>
      </c>
      <c r="H8" s="326">
        <v>24790</v>
      </c>
      <c r="I8" s="326">
        <v>35990</v>
      </c>
      <c r="J8" s="252">
        <v>2717</v>
      </c>
      <c r="K8" s="252">
        <v>1632</v>
      </c>
      <c r="L8" s="303">
        <v>10781</v>
      </c>
      <c r="M8" s="303">
        <v>33871</v>
      </c>
    </row>
    <row r="9" spans="1:13" ht="16.149999999999999" customHeight="1" thickBot="1" x14ac:dyDescent="0.2">
      <c r="A9" s="237" t="s">
        <v>307</v>
      </c>
      <c r="B9" s="434" t="s">
        <v>323</v>
      </c>
      <c r="C9" s="435" t="s">
        <v>323</v>
      </c>
      <c r="D9" s="435" t="s">
        <v>323</v>
      </c>
      <c r="E9" s="435" t="s">
        <v>323</v>
      </c>
      <c r="F9" s="436" t="s">
        <v>323</v>
      </c>
      <c r="G9" s="435" t="s">
        <v>323</v>
      </c>
      <c r="H9" s="435" t="s">
        <v>323</v>
      </c>
      <c r="I9" s="435" t="s">
        <v>323</v>
      </c>
      <c r="J9" s="437" t="s">
        <v>323</v>
      </c>
      <c r="K9" s="437" t="s">
        <v>323</v>
      </c>
      <c r="L9" s="437" t="s">
        <v>323</v>
      </c>
      <c r="M9" s="437" t="s">
        <v>323</v>
      </c>
    </row>
    <row r="10" spans="1:13" s="90" customFormat="1" ht="16.149999999999999" customHeight="1" x14ac:dyDescent="0.15">
      <c r="A10" s="253" t="s">
        <v>255</v>
      </c>
      <c r="B10" s="300"/>
      <c r="C10" s="40"/>
      <c r="D10" s="40"/>
      <c r="E10" s="40"/>
      <c r="F10" s="40"/>
      <c r="G10" s="54"/>
      <c r="H10" s="40"/>
      <c r="I10" s="40"/>
      <c r="J10" s="154"/>
      <c r="M10" s="51" t="s">
        <v>301</v>
      </c>
    </row>
    <row r="11" spans="1:13" s="90" customFormat="1" ht="16.149999999999999" customHeight="1" x14ac:dyDescent="0.15">
      <c r="A11" s="253" t="s">
        <v>299</v>
      </c>
      <c r="B11" s="300"/>
      <c r="C11" s="40"/>
      <c r="D11" s="40"/>
      <c r="E11" s="40"/>
      <c r="F11" s="40"/>
      <c r="G11" s="54"/>
      <c r="H11" s="40"/>
      <c r="I11" s="40"/>
      <c r="J11" s="154"/>
      <c r="M11" s="51"/>
    </row>
    <row r="12" spans="1:13" s="90" customFormat="1" ht="16.149999999999999" customHeight="1" x14ac:dyDescent="0.15">
      <c r="A12" s="253" t="s">
        <v>300</v>
      </c>
      <c r="B12" s="300"/>
      <c r="C12" s="40"/>
      <c r="D12" s="40"/>
      <c r="E12" s="40"/>
      <c r="F12" s="40"/>
      <c r="G12" s="54"/>
      <c r="H12" s="40"/>
      <c r="I12" s="40"/>
      <c r="J12" s="154"/>
      <c r="M12" s="51"/>
    </row>
    <row r="13" spans="1:13" s="90" customFormat="1" ht="15" customHeight="1" x14ac:dyDescent="0.15">
      <c r="A13" s="253" t="s">
        <v>324</v>
      </c>
      <c r="B13" s="211"/>
      <c r="C13" s="40"/>
      <c r="D13" s="40"/>
      <c r="E13" s="40"/>
      <c r="F13" s="40"/>
      <c r="G13" s="54"/>
      <c r="H13" s="40"/>
      <c r="I13" s="40"/>
      <c r="J13" s="154"/>
      <c r="M13" s="51"/>
    </row>
    <row r="14" spans="1:13" x14ac:dyDescent="0.15">
      <c r="B14" s="212"/>
    </row>
    <row r="15" spans="1:13" x14ac:dyDescent="0.15">
      <c r="B15" s="212"/>
    </row>
    <row r="16" spans="1:13" x14ac:dyDescent="0.15">
      <c r="B16" s="212"/>
    </row>
    <row r="29" spans="2:2" x14ac:dyDescent="0.15">
      <c r="B29" s="212"/>
    </row>
    <row r="30" spans="2:2" x14ac:dyDescent="0.15">
      <c r="B30" s="212"/>
    </row>
    <row r="31" spans="2:2" x14ac:dyDescent="0.15">
      <c r="B31" s="212"/>
    </row>
    <row r="32" spans="2:2" x14ac:dyDescent="0.15">
      <c r="B32" s="212"/>
    </row>
    <row r="33" spans="2:2" x14ac:dyDescent="0.15">
      <c r="B33" s="212"/>
    </row>
  </sheetData>
  <mergeCells count="6">
    <mergeCell ref="M3:M4"/>
    <mergeCell ref="A3:A4"/>
    <mergeCell ref="B3:I3"/>
    <mergeCell ref="J3:J4"/>
    <mergeCell ref="K3:K4"/>
    <mergeCell ref="L3:L4"/>
  </mergeCells>
  <phoneticPr fontId="2"/>
  <pageMargins left="0.7" right="0.7" top="0.75" bottom="0.75" header="0.3" footer="0.3"/>
  <pageSetup paperSize="9" firstPageNumber="134"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FBC6-96FA-490E-A1CC-DC75E34C07A0}">
  <dimension ref="A1:S11"/>
  <sheetViews>
    <sheetView view="pageBreakPreview" zoomScaleNormal="70" zoomScaleSheetLayoutView="100" workbookViewId="0">
      <selection activeCell="K20" sqref="K20"/>
    </sheetView>
  </sheetViews>
  <sheetFormatPr defaultColWidth="5.75" defaultRowHeight="16.149999999999999" customHeight="1" x14ac:dyDescent="0.15"/>
  <cols>
    <col min="1" max="1" width="11" style="188" customWidth="1"/>
    <col min="2" max="7" width="12.75" style="188" customWidth="1"/>
    <col min="8" max="8" width="5.75" style="188"/>
    <col min="9" max="19" width="7.75" style="188" customWidth="1"/>
    <col min="20" max="16384" width="5.75" style="43"/>
  </cols>
  <sheetData>
    <row r="1" spans="1:19" s="4" customFormat="1" ht="30" customHeight="1" x14ac:dyDescent="0.15">
      <c r="A1" s="187" t="s">
        <v>276</v>
      </c>
      <c r="B1" s="187"/>
      <c r="C1" s="187"/>
      <c r="D1" s="187"/>
      <c r="E1" s="187"/>
      <c r="F1" s="187"/>
      <c r="G1" s="187"/>
      <c r="H1" s="188"/>
      <c r="I1" s="188"/>
      <c r="J1" s="188"/>
      <c r="K1" s="188"/>
      <c r="L1" s="188"/>
      <c r="M1" s="188"/>
      <c r="N1" s="188"/>
      <c r="O1" s="188"/>
      <c r="P1" s="188"/>
      <c r="Q1" s="188"/>
      <c r="R1" s="188"/>
      <c r="S1" s="188"/>
    </row>
    <row r="2" spans="1:19" s="141" customFormat="1" ht="16.149999999999999" customHeight="1" thickBot="1" x14ac:dyDescent="0.2">
      <c r="A2" s="190"/>
      <c r="B2" s="190"/>
      <c r="C2" s="190"/>
      <c r="D2" s="190"/>
      <c r="E2" s="190"/>
      <c r="F2" s="190"/>
      <c r="G2" s="198" t="s">
        <v>260</v>
      </c>
      <c r="H2" s="191"/>
      <c r="I2" s="191"/>
      <c r="J2" s="191"/>
      <c r="K2" s="191"/>
      <c r="L2" s="191"/>
      <c r="M2" s="191"/>
      <c r="N2" s="191"/>
      <c r="O2" s="191"/>
      <c r="P2" s="191"/>
      <c r="Q2" s="191"/>
      <c r="R2" s="191"/>
      <c r="S2" s="191"/>
    </row>
    <row r="3" spans="1:19" s="42" customFormat="1" ht="16.149999999999999" customHeight="1" x14ac:dyDescent="0.15">
      <c r="A3" s="495" t="s">
        <v>1</v>
      </c>
      <c r="B3" s="492" t="s">
        <v>89</v>
      </c>
      <c r="C3" s="493"/>
      <c r="D3" s="494"/>
      <c r="E3" s="492" t="s">
        <v>221</v>
      </c>
      <c r="F3" s="493"/>
      <c r="G3" s="493"/>
      <c r="H3" s="188"/>
      <c r="I3" s="188"/>
      <c r="J3" s="188"/>
      <c r="K3" s="188"/>
      <c r="L3" s="188"/>
      <c r="M3" s="188"/>
      <c r="N3" s="188"/>
      <c r="O3" s="188"/>
      <c r="P3" s="188"/>
      <c r="Q3" s="188"/>
      <c r="R3" s="188"/>
      <c r="S3" s="188"/>
    </row>
    <row r="4" spans="1:19" s="42" customFormat="1" ht="16.149999999999999" customHeight="1" x14ac:dyDescent="0.15">
      <c r="A4" s="496"/>
      <c r="B4" s="193" t="s">
        <v>222</v>
      </c>
      <c r="C4" s="193" t="s">
        <v>223</v>
      </c>
      <c r="D4" s="193" t="s">
        <v>224</v>
      </c>
      <c r="E4" s="193" t="s">
        <v>222</v>
      </c>
      <c r="F4" s="193" t="s">
        <v>223</v>
      </c>
      <c r="G4" s="333" t="s">
        <v>224</v>
      </c>
      <c r="H4" s="188"/>
      <c r="I4" s="188"/>
      <c r="J4" s="188"/>
      <c r="K4" s="188"/>
      <c r="L4" s="188"/>
      <c r="M4" s="188"/>
      <c r="N4" s="188"/>
      <c r="O4" s="188"/>
      <c r="P4" s="188"/>
      <c r="Q4" s="188"/>
      <c r="R4" s="188"/>
      <c r="S4" s="188"/>
    </row>
    <row r="5" spans="1:19" s="141" customFormat="1" ht="16.149999999999999" customHeight="1" x14ac:dyDescent="0.15">
      <c r="A5" s="194" t="s">
        <v>316</v>
      </c>
      <c r="B5" s="272">
        <v>10610</v>
      </c>
      <c r="C5" s="267">
        <v>4411</v>
      </c>
      <c r="D5" s="304">
        <v>41.6</v>
      </c>
      <c r="E5" s="267">
        <v>10786</v>
      </c>
      <c r="F5" s="267">
        <v>1773</v>
      </c>
      <c r="G5" s="304">
        <v>16.43797515297608</v>
      </c>
      <c r="H5" s="188"/>
      <c r="I5" s="188"/>
      <c r="J5" s="188"/>
      <c r="K5" s="188"/>
      <c r="L5" s="188"/>
      <c r="M5" s="188"/>
      <c r="N5" s="188"/>
      <c r="O5" s="188"/>
      <c r="P5" s="188"/>
      <c r="Q5" s="188"/>
      <c r="R5" s="188"/>
      <c r="S5" s="188"/>
    </row>
    <row r="6" spans="1:19" s="141" customFormat="1" ht="16.149999999999999" customHeight="1" x14ac:dyDescent="0.15">
      <c r="A6" s="194">
        <v>2</v>
      </c>
      <c r="B6" s="272">
        <v>10503</v>
      </c>
      <c r="C6" s="267">
        <v>3910</v>
      </c>
      <c r="D6" s="304">
        <v>37.200000000000003</v>
      </c>
      <c r="E6" s="267">
        <v>10875</v>
      </c>
      <c r="F6" s="267">
        <v>1460</v>
      </c>
      <c r="G6" s="304">
        <v>13.425287356321839</v>
      </c>
      <c r="H6" s="188"/>
      <c r="I6" s="188"/>
      <c r="J6" s="188"/>
      <c r="K6" s="188"/>
      <c r="L6" s="188"/>
      <c r="M6" s="188"/>
      <c r="N6" s="188"/>
      <c r="O6" s="188"/>
      <c r="P6" s="188"/>
      <c r="Q6" s="188"/>
      <c r="R6" s="188"/>
      <c r="S6" s="188"/>
    </row>
    <row r="7" spans="1:19" s="141" customFormat="1" ht="16.149999999999999" customHeight="1" x14ac:dyDescent="0.15">
      <c r="A7" s="194">
        <v>3</v>
      </c>
      <c r="B7" s="272">
        <v>10148</v>
      </c>
      <c r="C7" s="267">
        <v>3589</v>
      </c>
      <c r="D7" s="304">
        <v>35.4</v>
      </c>
      <c r="E7" s="267">
        <v>10991</v>
      </c>
      <c r="F7" s="267">
        <v>1363</v>
      </c>
      <c r="G7" s="304">
        <v>12.401055408970976</v>
      </c>
      <c r="H7" s="188"/>
      <c r="I7" s="188"/>
      <c r="J7" s="188"/>
      <c r="K7" s="188"/>
      <c r="L7" s="188"/>
      <c r="M7" s="188"/>
      <c r="N7" s="188"/>
      <c r="O7" s="188"/>
      <c r="P7" s="188"/>
      <c r="Q7" s="188"/>
      <c r="R7" s="188"/>
      <c r="S7" s="188"/>
    </row>
    <row r="8" spans="1:19" s="141" customFormat="1" ht="16.149999999999999" customHeight="1" x14ac:dyDescent="0.15">
      <c r="A8" s="194">
        <v>4</v>
      </c>
      <c r="B8" s="272">
        <v>9199</v>
      </c>
      <c r="C8" s="267">
        <v>3485</v>
      </c>
      <c r="D8" s="304">
        <v>37.9</v>
      </c>
      <c r="E8" s="267">
        <v>11086</v>
      </c>
      <c r="F8" s="267">
        <v>1538</v>
      </c>
      <c r="G8" s="304">
        <v>13.873353779</v>
      </c>
      <c r="H8" s="188"/>
      <c r="I8" s="188"/>
      <c r="J8" s="188"/>
      <c r="K8" s="188"/>
      <c r="L8" s="188"/>
      <c r="M8" s="188"/>
      <c r="N8" s="188"/>
      <c r="O8" s="188"/>
      <c r="P8" s="188"/>
      <c r="Q8" s="188"/>
      <c r="R8" s="188"/>
      <c r="S8" s="188"/>
    </row>
    <row r="9" spans="1:19" s="189" customFormat="1" ht="16.149999999999999" customHeight="1" thickBot="1" x14ac:dyDescent="0.2">
      <c r="A9" s="195">
        <v>5</v>
      </c>
      <c r="B9" s="345">
        <v>8578</v>
      </c>
      <c r="C9" s="346">
        <v>3239</v>
      </c>
      <c r="D9" s="347">
        <v>37.799999999999997</v>
      </c>
      <c r="E9" s="346">
        <v>11488</v>
      </c>
      <c r="F9" s="346">
        <v>1568</v>
      </c>
      <c r="G9" s="347">
        <v>13.6</v>
      </c>
      <c r="H9" s="188"/>
      <c r="I9" s="188"/>
      <c r="J9" s="188"/>
      <c r="K9" s="188"/>
      <c r="L9" s="188"/>
      <c r="M9" s="188"/>
      <c r="N9" s="188"/>
      <c r="O9" s="188"/>
      <c r="P9" s="188"/>
      <c r="Q9" s="188"/>
      <c r="R9" s="188"/>
      <c r="S9" s="188"/>
    </row>
    <row r="10" spans="1:19" s="141" customFormat="1" ht="16.149999999999999" customHeight="1" x14ac:dyDescent="0.15">
      <c r="A10" s="196"/>
      <c r="B10" s="189"/>
      <c r="C10" s="189"/>
      <c r="D10" s="189"/>
      <c r="E10" s="189"/>
      <c r="F10" s="189"/>
      <c r="G10" s="197" t="s">
        <v>68</v>
      </c>
      <c r="H10" s="191"/>
      <c r="I10" s="191"/>
      <c r="J10" s="191"/>
      <c r="K10" s="191"/>
      <c r="L10" s="191"/>
      <c r="M10" s="191"/>
      <c r="N10" s="191"/>
      <c r="O10" s="191"/>
      <c r="P10" s="191"/>
      <c r="Q10" s="191"/>
      <c r="R10" s="191"/>
      <c r="S10" s="191"/>
    </row>
    <row r="11" spans="1:19" s="141" customFormat="1" ht="16.149999999999999" customHeight="1" x14ac:dyDescent="0.15">
      <c r="A11" s="191"/>
      <c r="B11" s="191"/>
      <c r="C11" s="191"/>
      <c r="D11" s="191"/>
      <c r="E11" s="191"/>
      <c r="F11" s="191"/>
      <c r="G11" s="191"/>
      <c r="H11" s="191"/>
      <c r="I11" s="191"/>
      <c r="J11" s="191"/>
      <c r="K11" s="191"/>
      <c r="L11" s="191"/>
      <c r="M11" s="191"/>
      <c r="N11" s="191"/>
      <c r="O11" s="191"/>
      <c r="P11" s="191"/>
      <c r="Q11" s="191"/>
      <c r="R11" s="191"/>
      <c r="S11" s="191"/>
    </row>
  </sheetData>
  <mergeCells count="3">
    <mergeCell ref="B3:D3"/>
    <mergeCell ref="E3:G3"/>
    <mergeCell ref="A3:A4"/>
  </mergeCells>
  <phoneticPr fontId="2"/>
  <pageMargins left="0.7" right="0.7" top="0.75" bottom="0.75" header="0.3" footer="0.3"/>
  <pageSetup paperSize="9" firstPageNumber="134"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C52CD-7BEC-45F4-855E-75FB4D3AF899}">
  <dimension ref="A1:S35"/>
  <sheetViews>
    <sheetView tabSelected="1" view="pageBreakPreview" zoomScaleNormal="70" zoomScaleSheetLayoutView="100" workbookViewId="0">
      <selection activeCell="G7" sqref="G7"/>
    </sheetView>
  </sheetViews>
  <sheetFormatPr defaultColWidth="5.75" defaultRowHeight="16.149999999999999" customHeight="1" x14ac:dyDescent="0.15"/>
  <cols>
    <col min="1" max="1" width="11" style="188" customWidth="1"/>
    <col min="2" max="2" width="9.5" style="188" customWidth="1"/>
    <col min="3" max="11" width="8.75" style="188" customWidth="1"/>
    <col min="12" max="19" width="7.75" style="188" customWidth="1"/>
    <col min="20" max="16384" width="5.75" style="43"/>
  </cols>
  <sheetData>
    <row r="1" spans="1:19" s="42" customFormat="1" ht="30" customHeight="1" x14ac:dyDescent="0.15">
      <c r="A1" s="187" t="s">
        <v>264</v>
      </c>
      <c r="B1" s="187"/>
      <c r="C1" s="187"/>
      <c r="D1" s="187"/>
      <c r="E1" s="187"/>
      <c r="F1" s="187"/>
      <c r="G1" s="187"/>
      <c r="H1" s="187"/>
      <c r="I1" s="187"/>
      <c r="J1" s="187"/>
      <c r="K1" s="187"/>
      <c r="L1" s="188"/>
      <c r="M1" s="188"/>
      <c r="N1" s="188"/>
      <c r="O1" s="188"/>
      <c r="P1" s="188"/>
      <c r="Q1" s="188"/>
      <c r="R1" s="188"/>
      <c r="S1" s="188"/>
    </row>
    <row r="2" spans="1:19" s="141" customFormat="1" ht="16.149999999999999" customHeight="1" thickBot="1" x14ac:dyDescent="0.2">
      <c r="A2" s="190"/>
      <c r="B2" s="190"/>
      <c r="C2" s="190"/>
      <c r="D2" s="190"/>
      <c r="E2" s="190"/>
      <c r="F2" s="190"/>
      <c r="G2" s="190"/>
      <c r="H2" s="190"/>
      <c r="I2" s="190"/>
      <c r="J2" s="190"/>
      <c r="K2" s="198" t="s">
        <v>260</v>
      </c>
      <c r="L2" s="189"/>
      <c r="M2" s="189"/>
      <c r="N2" s="189"/>
      <c r="O2" s="189"/>
      <c r="P2" s="189"/>
      <c r="Q2" s="189"/>
      <c r="R2" s="189"/>
      <c r="S2" s="189"/>
    </row>
    <row r="3" spans="1:19" s="42" customFormat="1" ht="16.149999999999999" customHeight="1" x14ac:dyDescent="0.15">
      <c r="A3" s="495" t="s">
        <v>65</v>
      </c>
      <c r="B3" s="506" t="s">
        <v>1</v>
      </c>
      <c r="C3" s="502" t="s">
        <v>226</v>
      </c>
      <c r="D3" s="504" t="s">
        <v>66</v>
      </c>
      <c r="E3" s="504"/>
      <c r="F3" s="504"/>
      <c r="G3" s="504"/>
      <c r="H3" s="504" t="s">
        <v>227</v>
      </c>
      <c r="I3" s="504"/>
      <c r="J3" s="504"/>
      <c r="K3" s="505"/>
      <c r="L3" s="192"/>
      <c r="M3" s="192"/>
      <c r="N3" s="192"/>
      <c r="O3" s="192"/>
      <c r="P3" s="192"/>
      <c r="Q3" s="192"/>
      <c r="R3" s="192"/>
      <c r="S3" s="192"/>
    </row>
    <row r="4" spans="1:19" s="42" customFormat="1" ht="31.9" customHeight="1" x14ac:dyDescent="0.15">
      <c r="A4" s="496"/>
      <c r="B4" s="507"/>
      <c r="C4" s="503"/>
      <c r="D4" s="222" t="s">
        <v>2</v>
      </c>
      <c r="E4" s="222" t="s">
        <v>67</v>
      </c>
      <c r="F4" s="266" t="s">
        <v>228</v>
      </c>
      <c r="G4" s="222" t="s">
        <v>229</v>
      </c>
      <c r="H4" s="328" t="s">
        <v>2</v>
      </c>
      <c r="I4" s="328" t="s">
        <v>67</v>
      </c>
      <c r="J4" s="328" t="s">
        <v>90</v>
      </c>
      <c r="K4" s="329" t="s">
        <v>18</v>
      </c>
      <c r="L4" s="192"/>
      <c r="M4" s="192"/>
      <c r="N4" s="192"/>
      <c r="O4" s="192"/>
      <c r="P4" s="192"/>
      <c r="Q4" s="192"/>
      <c r="R4" s="192"/>
      <c r="S4" s="192"/>
    </row>
    <row r="5" spans="1:19" s="42" customFormat="1" ht="16.149999999999999" customHeight="1" x14ac:dyDescent="0.15">
      <c r="A5" s="497" t="s">
        <v>19</v>
      </c>
      <c r="B5" s="268" t="s">
        <v>306</v>
      </c>
      <c r="C5" s="348">
        <v>26638</v>
      </c>
      <c r="D5" s="349">
        <v>2746</v>
      </c>
      <c r="E5" s="350">
        <v>2445</v>
      </c>
      <c r="F5" s="350">
        <v>301</v>
      </c>
      <c r="G5" s="351" t="s">
        <v>93</v>
      </c>
      <c r="H5" s="352">
        <v>261</v>
      </c>
      <c r="I5" s="350">
        <v>29</v>
      </c>
      <c r="J5" s="350">
        <v>6</v>
      </c>
      <c r="K5" s="350">
        <v>226</v>
      </c>
      <c r="L5" s="192"/>
      <c r="M5" s="192"/>
      <c r="N5" s="192"/>
      <c r="O5" s="192"/>
      <c r="P5" s="192"/>
      <c r="Q5" s="192"/>
      <c r="R5" s="192"/>
      <c r="S5" s="192"/>
    </row>
    <row r="6" spans="1:19" s="42" customFormat="1" ht="16.149999999999999" customHeight="1" x14ac:dyDescent="0.15">
      <c r="A6" s="498"/>
      <c r="B6" s="269">
        <v>2</v>
      </c>
      <c r="C6" s="353">
        <v>26608</v>
      </c>
      <c r="D6" s="267">
        <v>2285</v>
      </c>
      <c r="E6" s="354">
        <v>2073</v>
      </c>
      <c r="F6" s="354">
        <v>212</v>
      </c>
      <c r="G6" s="355" t="s">
        <v>93</v>
      </c>
      <c r="H6" s="272">
        <v>163</v>
      </c>
      <c r="I6" s="354">
        <v>18</v>
      </c>
      <c r="J6" s="354">
        <v>1</v>
      </c>
      <c r="K6" s="354">
        <v>144</v>
      </c>
      <c r="L6" s="192"/>
      <c r="M6" s="192"/>
      <c r="N6" s="192"/>
      <c r="O6" s="192"/>
      <c r="P6" s="192"/>
      <c r="Q6" s="192"/>
      <c r="R6" s="192"/>
      <c r="S6" s="192"/>
    </row>
    <row r="7" spans="1:19" s="42" customFormat="1" ht="16.149999999999999" customHeight="1" x14ac:dyDescent="0.15">
      <c r="A7" s="498"/>
      <c r="B7" s="269">
        <v>3</v>
      </c>
      <c r="C7" s="353">
        <v>23957</v>
      </c>
      <c r="D7" s="267">
        <v>2471</v>
      </c>
      <c r="E7" s="354">
        <v>2272</v>
      </c>
      <c r="F7" s="354">
        <v>199</v>
      </c>
      <c r="G7" s="355" t="s">
        <v>93</v>
      </c>
      <c r="H7" s="272">
        <v>171</v>
      </c>
      <c r="I7" s="354">
        <v>15</v>
      </c>
      <c r="J7" s="354">
        <v>7</v>
      </c>
      <c r="K7" s="354">
        <v>149</v>
      </c>
      <c r="L7" s="192"/>
      <c r="M7" s="192"/>
      <c r="N7" s="192"/>
      <c r="O7" s="192"/>
      <c r="P7" s="192"/>
      <c r="Q7" s="192"/>
      <c r="R7" s="192"/>
      <c r="S7" s="192"/>
    </row>
    <row r="8" spans="1:19" s="142" customFormat="1" ht="16.149999999999999" customHeight="1" x14ac:dyDescent="0.15">
      <c r="A8" s="498"/>
      <c r="B8" s="269">
        <v>4</v>
      </c>
      <c r="C8" s="353">
        <v>23912</v>
      </c>
      <c r="D8" s="267">
        <v>2442</v>
      </c>
      <c r="E8" s="354">
        <v>2269</v>
      </c>
      <c r="F8" s="354">
        <v>173</v>
      </c>
      <c r="G8" s="355" t="s">
        <v>93</v>
      </c>
      <c r="H8" s="272">
        <v>150</v>
      </c>
      <c r="I8" s="354">
        <v>12</v>
      </c>
      <c r="J8" s="354">
        <v>2</v>
      </c>
      <c r="K8" s="354">
        <v>136</v>
      </c>
      <c r="L8" s="199"/>
      <c r="M8" s="199"/>
      <c r="N8" s="199"/>
      <c r="O8" s="199"/>
      <c r="P8" s="199"/>
      <c r="Q8" s="199"/>
      <c r="R8" s="199"/>
      <c r="S8" s="199"/>
    </row>
    <row r="9" spans="1:19" s="199" customFormat="1" ht="16.149999999999999" customHeight="1" x14ac:dyDescent="0.15">
      <c r="A9" s="499"/>
      <c r="B9" s="270">
        <v>5</v>
      </c>
      <c r="C9" s="356">
        <v>23886</v>
      </c>
      <c r="D9" s="357">
        <v>2231</v>
      </c>
      <c r="E9" s="358">
        <v>2062</v>
      </c>
      <c r="F9" s="358">
        <v>169</v>
      </c>
      <c r="G9" s="359" t="s">
        <v>93</v>
      </c>
      <c r="H9" s="360">
        <v>141</v>
      </c>
      <c r="I9" s="358">
        <v>10</v>
      </c>
      <c r="J9" s="358">
        <v>2</v>
      </c>
      <c r="K9" s="358">
        <v>129</v>
      </c>
    </row>
    <row r="10" spans="1:19" ht="16.149999999999999" customHeight="1" x14ac:dyDescent="0.15">
      <c r="A10" s="498" t="s">
        <v>20</v>
      </c>
      <c r="B10" s="268" t="s">
        <v>306</v>
      </c>
      <c r="C10" s="353">
        <v>26638</v>
      </c>
      <c r="D10" s="267">
        <v>4154</v>
      </c>
      <c r="E10" s="354">
        <v>3883</v>
      </c>
      <c r="F10" s="354">
        <v>271</v>
      </c>
      <c r="G10" s="355" t="s">
        <v>93</v>
      </c>
      <c r="H10" s="272">
        <v>212</v>
      </c>
      <c r="I10" s="354">
        <v>30</v>
      </c>
      <c r="J10" s="354">
        <v>10</v>
      </c>
      <c r="K10" s="354">
        <v>172</v>
      </c>
    </row>
    <row r="11" spans="1:19" ht="16.149999999999999" customHeight="1" x14ac:dyDescent="0.15">
      <c r="A11" s="498"/>
      <c r="B11" s="269">
        <v>2</v>
      </c>
      <c r="C11" s="353">
        <v>26608</v>
      </c>
      <c r="D11" s="267">
        <v>3708</v>
      </c>
      <c r="E11" s="354">
        <v>3424</v>
      </c>
      <c r="F11" s="354">
        <v>284</v>
      </c>
      <c r="G11" s="355" t="s">
        <v>93</v>
      </c>
      <c r="H11" s="272">
        <v>195</v>
      </c>
      <c r="I11" s="354">
        <v>24</v>
      </c>
      <c r="J11" s="354">
        <v>9</v>
      </c>
      <c r="K11" s="354">
        <v>162</v>
      </c>
    </row>
    <row r="12" spans="1:19" ht="16.149999999999999" customHeight="1" x14ac:dyDescent="0.15">
      <c r="A12" s="498"/>
      <c r="B12" s="269">
        <v>3</v>
      </c>
      <c r="C12" s="353">
        <v>23957</v>
      </c>
      <c r="D12" s="267">
        <v>4100</v>
      </c>
      <c r="E12" s="354">
        <v>3826</v>
      </c>
      <c r="F12" s="354">
        <v>274</v>
      </c>
      <c r="G12" s="355" t="s">
        <v>93</v>
      </c>
      <c r="H12" s="272">
        <v>210</v>
      </c>
      <c r="I12" s="354">
        <v>37</v>
      </c>
      <c r="J12" s="354">
        <v>10</v>
      </c>
      <c r="K12" s="354">
        <v>163</v>
      </c>
    </row>
    <row r="13" spans="1:19" ht="16.149999999999999" customHeight="1" x14ac:dyDescent="0.15">
      <c r="A13" s="498"/>
      <c r="B13" s="269">
        <v>4</v>
      </c>
      <c r="C13" s="353">
        <v>23912</v>
      </c>
      <c r="D13" s="267">
        <v>3824</v>
      </c>
      <c r="E13" s="354">
        <v>3625</v>
      </c>
      <c r="F13" s="354">
        <v>199</v>
      </c>
      <c r="G13" s="355" t="s">
        <v>93</v>
      </c>
      <c r="H13" s="272">
        <v>158</v>
      </c>
      <c r="I13" s="354">
        <v>26</v>
      </c>
      <c r="J13" s="354">
        <v>9</v>
      </c>
      <c r="K13" s="354">
        <v>123</v>
      </c>
    </row>
    <row r="14" spans="1:19" s="200" customFormat="1" ht="16.149999999999999" customHeight="1" x14ac:dyDescent="0.15">
      <c r="A14" s="498"/>
      <c r="B14" s="270">
        <v>5</v>
      </c>
      <c r="C14" s="353">
        <v>23866</v>
      </c>
      <c r="D14" s="267">
        <v>3556</v>
      </c>
      <c r="E14" s="354">
        <v>3374</v>
      </c>
      <c r="F14" s="354">
        <v>182</v>
      </c>
      <c r="G14" s="355" t="s">
        <v>93</v>
      </c>
      <c r="H14" s="272">
        <v>137</v>
      </c>
      <c r="I14" s="354">
        <v>16</v>
      </c>
      <c r="J14" s="354">
        <v>9</v>
      </c>
      <c r="K14" s="354">
        <v>112</v>
      </c>
      <c r="L14" s="188"/>
      <c r="M14" s="188"/>
      <c r="N14" s="188"/>
      <c r="O14" s="188"/>
      <c r="P14" s="188"/>
      <c r="Q14" s="188"/>
      <c r="R14" s="188"/>
      <c r="S14" s="188"/>
    </row>
    <row r="15" spans="1:19" ht="16.149999999999999" customHeight="1" x14ac:dyDescent="0.15">
      <c r="A15" s="497" t="s">
        <v>21</v>
      </c>
      <c r="B15" s="268" t="s">
        <v>306</v>
      </c>
      <c r="C15" s="348">
        <v>26638</v>
      </c>
      <c r="D15" s="349">
        <v>3474</v>
      </c>
      <c r="E15" s="350">
        <v>3393</v>
      </c>
      <c r="F15" s="350">
        <v>81</v>
      </c>
      <c r="G15" s="351" t="s">
        <v>93</v>
      </c>
      <c r="H15" s="352">
        <v>69</v>
      </c>
      <c r="I15" s="350">
        <v>25</v>
      </c>
      <c r="J15" s="350">
        <v>4</v>
      </c>
      <c r="K15" s="350">
        <v>40</v>
      </c>
    </row>
    <row r="16" spans="1:19" ht="16.149999999999999" customHeight="1" x14ac:dyDescent="0.15">
      <c r="A16" s="498"/>
      <c r="B16" s="269">
        <v>2</v>
      </c>
      <c r="C16" s="353">
        <v>26608</v>
      </c>
      <c r="D16" s="267">
        <v>2799</v>
      </c>
      <c r="E16" s="354">
        <v>2746</v>
      </c>
      <c r="F16" s="354">
        <v>53</v>
      </c>
      <c r="G16" s="355" t="s">
        <v>93</v>
      </c>
      <c r="H16" s="272">
        <v>41</v>
      </c>
      <c r="I16" s="354">
        <v>16</v>
      </c>
      <c r="J16" s="355" t="s">
        <v>325</v>
      </c>
      <c r="K16" s="354">
        <v>25</v>
      </c>
    </row>
    <row r="17" spans="1:19" ht="16.149999999999999" customHeight="1" x14ac:dyDescent="0.15">
      <c r="A17" s="498"/>
      <c r="B17" s="269">
        <v>3</v>
      </c>
      <c r="C17" s="353">
        <v>23957</v>
      </c>
      <c r="D17" s="267">
        <v>3160</v>
      </c>
      <c r="E17" s="354">
        <v>3064</v>
      </c>
      <c r="F17" s="354">
        <v>96</v>
      </c>
      <c r="G17" s="355" t="s">
        <v>93</v>
      </c>
      <c r="H17" s="272">
        <v>82</v>
      </c>
      <c r="I17" s="354">
        <v>38</v>
      </c>
      <c r="J17" s="355">
        <v>5</v>
      </c>
      <c r="K17" s="354">
        <v>39</v>
      </c>
    </row>
    <row r="18" spans="1:19" ht="16.149999999999999" customHeight="1" x14ac:dyDescent="0.15">
      <c r="A18" s="498"/>
      <c r="B18" s="269">
        <v>4</v>
      </c>
      <c r="C18" s="353">
        <v>23912</v>
      </c>
      <c r="D18" s="267">
        <v>2991</v>
      </c>
      <c r="E18" s="354">
        <v>2956</v>
      </c>
      <c r="F18" s="354">
        <v>35</v>
      </c>
      <c r="G18" s="355" t="s">
        <v>93</v>
      </c>
      <c r="H18" s="272">
        <v>27</v>
      </c>
      <c r="I18" s="354">
        <v>17</v>
      </c>
      <c r="J18" s="354">
        <v>1</v>
      </c>
      <c r="K18" s="354">
        <v>9</v>
      </c>
    </row>
    <row r="19" spans="1:19" s="200" customFormat="1" ht="16.149999999999999" customHeight="1" x14ac:dyDescent="0.15">
      <c r="A19" s="499"/>
      <c r="B19" s="270">
        <v>5</v>
      </c>
      <c r="C19" s="356">
        <v>23866</v>
      </c>
      <c r="D19" s="357">
        <v>2756</v>
      </c>
      <c r="E19" s="358">
        <v>2690</v>
      </c>
      <c r="F19" s="358">
        <v>66</v>
      </c>
      <c r="G19" s="359" t="s">
        <v>93</v>
      </c>
      <c r="H19" s="360">
        <v>59</v>
      </c>
      <c r="I19" s="358">
        <v>28</v>
      </c>
      <c r="J19" s="359" t="s">
        <v>325</v>
      </c>
      <c r="K19" s="358">
        <v>31</v>
      </c>
      <c r="L19" s="188"/>
      <c r="M19" s="188"/>
      <c r="N19" s="188"/>
      <c r="O19" s="188"/>
      <c r="P19" s="188"/>
      <c r="Q19" s="188"/>
      <c r="R19" s="188"/>
      <c r="S19" s="188"/>
    </row>
    <row r="20" spans="1:19" ht="16.149999999999999" customHeight="1" x14ac:dyDescent="0.15">
      <c r="A20" s="498" t="s">
        <v>22</v>
      </c>
      <c r="B20" s="268" t="s">
        <v>306</v>
      </c>
      <c r="C20" s="353">
        <v>17559</v>
      </c>
      <c r="D20" s="267">
        <v>3395</v>
      </c>
      <c r="E20" s="354">
        <v>3302</v>
      </c>
      <c r="F20" s="354">
        <v>93</v>
      </c>
      <c r="G20" s="355" t="s">
        <v>93</v>
      </c>
      <c r="H20" s="272">
        <v>77</v>
      </c>
      <c r="I20" s="354">
        <v>43</v>
      </c>
      <c r="J20" s="354">
        <v>2</v>
      </c>
      <c r="K20" s="354">
        <v>32</v>
      </c>
    </row>
    <row r="21" spans="1:19" ht="16.149999999999999" customHeight="1" x14ac:dyDescent="0.15">
      <c r="A21" s="498"/>
      <c r="B21" s="269">
        <v>2</v>
      </c>
      <c r="C21" s="353">
        <v>17460</v>
      </c>
      <c r="D21" s="267">
        <v>2676</v>
      </c>
      <c r="E21" s="354">
        <v>2592</v>
      </c>
      <c r="F21" s="354">
        <v>84</v>
      </c>
      <c r="G21" s="355" t="s">
        <v>93</v>
      </c>
      <c r="H21" s="272">
        <v>66</v>
      </c>
      <c r="I21" s="354">
        <v>33</v>
      </c>
      <c r="J21" s="355" t="s">
        <v>325</v>
      </c>
      <c r="K21" s="354">
        <v>33</v>
      </c>
    </row>
    <row r="22" spans="1:19" ht="16.149999999999999" customHeight="1" x14ac:dyDescent="0.15">
      <c r="A22" s="498"/>
      <c r="B22" s="269">
        <v>3</v>
      </c>
      <c r="C22" s="353">
        <v>15678</v>
      </c>
      <c r="D22" s="267">
        <v>3108</v>
      </c>
      <c r="E22" s="354">
        <v>3049</v>
      </c>
      <c r="F22" s="354">
        <v>59</v>
      </c>
      <c r="G22" s="355" t="s">
        <v>93</v>
      </c>
      <c r="H22" s="272">
        <v>44</v>
      </c>
      <c r="I22" s="354">
        <v>19</v>
      </c>
      <c r="J22" s="355" t="s">
        <v>325</v>
      </c>
      <c r="K22" s="354">
        <v>25</v>
      </c>
    </row>
    <row r="23" spans="1:19" ht="16.149999999999999" customHeight="1" x14ac:dyDescent="0.15">
      <c r="A23" s="498"/>
      <c r="B23" s="269">
        <v>4</v>
      </c>
      <c r="C23" s="353">
        <v>15593</v>
      </c>
      <c r="D23" s="267">
        <v>2992</v>
      </c>
      <c r="E23" s="354">
        <v>2915</v>
      </c>
      <c r="F23" s="354">
        <v>77</v>
      </c>
      <c r="G23" s="355" t="s">
        <v>93</v>
      </c>
      <c r="H23" s="272">
        <v>59</v>
      </c>
      <c r="I23" s="354">
        <v>29</v>
      </c>
      <c r="J23" s="355" t="s">
        <v>325</v>
      </c>
      <c r="K23" s="354">
        <v>30</v>
      </c>
    </row>
    <row r="24" spans="1:19" s="200" customFormat="1" ht="16.149999999999999" customHeight="1" x14ac:dyDescent="0.15">
      <c r="A24" s="498"/>
      <c r="B24" s="269">
        <v>5</v>
      </c>
      <c r="C24" s="353">
        <v>15442</v>
      </c>
      <c r="D24" s="267">
        <v>2737</v>
      </c>
      <c r="E24" s="354">
        <f>D24-F24</f>
        <v>2684</v>
      </c>
      <c r="F24" s="354">
        <v>53</v>
      </c>
      <c r="G24" s="355" t="s">
        <v>302</v>
      </c>
      <c r="H24" s="272">
        <v>38</v>
      </c>
      <c r="I24" s="354">
        <v>26</v>
      </c>
      <c r="J24" s="355" t="s">
        <v>325</v>
      </c>
      <c r="K24" s="354">
        <f>H24-I24-0</f>
        <v>12</v>
      </c>
      <c r="L24" s="188"/>
      <c r="M24" s="188"/>
      <c r="N24" s="188"/>
      <c r="O24" s="188"/>
      <c r="P24" s="188"/>
      <c r="Q24" s="188"/>
      <c r="R24" s="188"/>
      <c r="S24" s="188"/>
    </row>
    <row r="25" spans="1:19" ht="16.149999999999999" customHeight="1" x14ac:dyDescent="0.15">
      <c r="A25" s="497" t="s">
        <v>23</v>
      </c>
      <c r="B25" s="268" t="s">
        <v>306</v>
      </c>
      <c r="C25" s="348">
        <v>15899</v>
      </c>
      <c r="D25" s="349">
        <v>3066</v>
      </c>
      <c r="E25" s="350">
        <v>2874</v>
      </c>
      <c r="F25" s="350">
        <v>192</v>
      </c>
      <c r="G25" s="351" t="s">
        <v>93</v>
      </c>
      <c r="H25" s="352">
        <v>176</v>
      </c>
      <c r="I25" s="350">
        <v>86</v>
      </c>
      <c r="J25" s="350">
        <v>8</v>
      </c>
      <c r="K25" s="350">
        <v>82</v>
      </c>
    </row>
    <row r="26" spans="1:19" ht="16.149999999999999" customHeight="1" x14ac:dyDescent="0.15">
      <c r="A26" s="498"/>
      <c r="B26" s="269">
        <v>2</v>
      </c>
      <c r="C26" s="353">
        <v>15855</v>
      </c>
      <c r="D26" s="267">
        <v>2304</v>
      </c>
      <c r="E26" s="354">
        <v>2165</v>
      </c>
      <c r="F26" s="354">
        <v>139</v>
      </c>
      <c r="G26" s="355" t="s">
        <v>93</v>
      </c>
      <c r="H26" s="272">
        <v>128</v>
      </c>
      <c r="I26" s="354">
        <v>54</v>
      </c>
      <c r="J26" s="354">
        <v>10</v>
      </c>
      <c r="K26" s="354">
        <v>64</v>
      </c>
    </row>
    <row r="27" spans="1:19" ht="16.149999999999999" customHeight="1" x14ac:dyDescent="0.15">
      <c r="A27" s="498"/>
      <c r="B27" s="269">
        <v>3</v>
      </c>
      <c r="C27" s="353">
        <v>14221</v>
      </c>
      <c r="D27" s="267">
        <v>2789</v>
      </c>
      <c r="E27" s="354">
        <v>2605</v>
      </c>
      <c r="F27" s="354">
        <v>184</v>
      </c>
      <c r="G27" s="355" t="s">
        <v>93</v>
      </c>
      <c r="H27" s="272">
        <v>172</v>
      </c>
      <c r="I27" s="354">
        <v>84</v>
      </c>
      <c r="J27" s="354">
        <v>11</v>
      </c>
      <c r="K27" s="354">
        <v>77</v>
      </c>
    </row>
    <row r="28" spans="1:19" ht="16.149999999999999" customHeight="1" x14ac:dyDescent="0.15">
      <c r="A28" s="498"/>
      <c r="B28" s="269">
        <v>4</v>
      </c>
      <c r="C28" s="353">
        <v>14183</v>
      </c>
      <c r="D28" s="267">
        <v>2704</v>
      </c>
      <c r="E28" s="354">
        <v>2559</v>
      </c>
      <c r="F28" s="354">
        <v>145</v>
      </c>
      <c r="G28" s="355" t="s">
        <v>93</v>
      </c>
      <c r="H28" s="272">
        <v>135</v>
      </c>
      <c r="I28" s="354">
        <v>63</v>
      </c>
      <c r="J28" s="354">
        <v>10</v>
      </c>
      <c r="K28" s="354">
        <v>62</v>
      </c>
    </row>
    <row r="29" spans="1:19" s="200" customFormat="1" ht="16.149999999999999" customHeight="1" x14ac:dyDescent="0.15">
      <c r="A29" s="499"/>
      <c r="B29" s="270">
        <v>5</v>
      </c>
      <c r="C29" s="356">
        <v>14084</v>
      </c>
      <c r="D29" s="357">
        <v>2598</v>
      </c>
      <c r="E29" s="358">
        <f>D29-F29</f>
        <v>2483</v>
      </c>
      <c r="F29" s="358">
        <v>115</v>
      </c>
      <c r="G29" s="359" t="s">
        <v>302</v>
      </c>
      <c r="H29" s="360">
        <v>110</v>
      </c>
      <c r="I29" s="358">
        <v>56</v>
      </c>
      <c r="J29" s="358">
        <v>7</v>
      </c>
      <c r="K29" s="358">
        <f>H29-I29-J29</f>
        <v>47</v>
      </c>
      <c r="L29" s="188"/>
      <c r="M29" s="188"/>
      <c r="N29" s="188"/>
      <c r="O29" s="188"/>
      <c r="P29" s="188"/>
      <c r="Q29" s="188"/>
      <c r="R29" s="188"/>
      <c r="S29" s="188"/>
    </row>
    <row r="30" spans="1:19" ht="16.149999999999999" customHeight="1" x14ac:dyDescent="0.15">
      <c r="A30" s="500" t="s">
        <v>73</v>
      </c>
      <c r="B30" s="269" t="s">
        <v>306</v>
      </c>
      <c r="C30" s="438">
        <v>5682</v>
      </c>
      <c r="D30" s="439">
        <v>812</v>
      </c>
      <c r="E30" s="361">
        <v>788</v>
      </c>
      <c r="F30" s="361">
        <v>24</v>
      </c>
      <c r="G30" s="440" t="s">
        <v>93</v>
      </c>
      <c r="H30" s="441">
        <v>18</v>
      </c>
      <c r="I30" s="440">
        <v>5</v>
      </c>
      <c r="J30" s="440" t="s">
        <v>325</v>
      </c>
      <c r="K30" s="361">
        <v>13</v>
      </c>
    </row>
    <row r="31" spans="1:19" ht="16.149999999999999" customHeight="1" x14ac:dyDescent="0.15">
      <c r="A31" s="500"/>
      <c r="B31" s="269">
        <v>2</v>
      </c>
      <c r="C31" s="353">
        <v>5647</v>
      </c>
      <c r="D31" s="267">
        <v>655</v>
      </c>
      <c r="E31" s="354">
        <v>635</v>
      </c>
      <c r="F31" s="354">
        <v>20</v>
      </c>
      <c r="G31" s="355" t="s">
        <v>93</v>
      </c>
      <c r="H31" s="272">
        <v>14</v>
      </c>
      <c r="I31" s="354">
        <v>1</v>
      </c>
      <c r="J31" s="355">
        <v>3</v>
      </c>
      <c r="K31" s="354">
        <v>10</v>
      </c>
    </row>
    <row r="32" spans="1:19" ht="16.149999999999999" customHeight="1" x14ac:dyDescent="0.15">
      <c r="A32" s="500"/>
      <c r="B32" s="269">
        <v>3</v>
      </c>
      <c r="C32" s="353">
        <v>4586</v>
      </c>
      <c r="D32" s="267">
        <v>674</v>
      </c>
      <c r="E32" s="354">
        <v>640</v>
      </c>
      <c r="F32" s="354">
        <v>34</v>
      </c>
      <c r="G32" s="355" t="s">
        <v>93</v>
      </c>
      <c r="H32" s="272">
        <v>26</v>
      </c>
      <c r="I32" s="355" t="s">
        <v>325</v>
      </c>
      <c r="J32" s="354">
        <v>3</v>
      </c>
      <c r="K32" s="354">
        <v>23</v>
      </c>
    </row>
    <row r="33" spans="1:19" ht="16.149999999999999" customHeight="1" x14ac:dyDescent="0.15">
      <c r="A33" s="500"/>
      <c r="B33" s="269">
        <v>4</v>
      </c>
      <c r="C33" s="353">
        <v>4503</v>
      </c>
      <c r="D33" s="267">
        <v>653</v>
      </c>
      <c r="E33" s="354">
        <v>636</v>
      </c>
      <c r="F33" s="354">
        <v>17</v>
      </c>
      <c r="G33" s="355" t="s">
        <v>93</v>
      </c>
      <c r="H33" s="272">
        <v>14</v>
      </c>
      <c r="I33" s="355">
        <v>1</v>
      </c>
      <c r="J33" s="354">
        <v>1</v>
      </c>
      <c r="K33" s="354">
        <v>12</v>
      </c>
    </row>
    <row r="34" spans="1:19" s="200" customFormat="1" ht="16.149999999999999" customHeight="1" thickBot="1" x14ac:dyDescent="0.2">
      <c r="A34" s="501"/>
      <c r="B34" s="271">
        <v>5</v>
      </c>
      <c r="C34" s="362">
        <v>4128</v>
      </c>
      <c r="D34" s="346">
        <v>586</v>
      </c>
      <c r="E34" s="363">
        <f>D34-F34</f>
        <v>568</v>
      </c>
      <c r="F34" s="363">
        <v>18</v>
      </c>
      <c r="G34" s="364" t="s">
        <v>302</v>
      </c>
      <c r="H34" s="345">
        <v>13</v>
      </c>
      <c r="I34" s="364" t="s">
        <v>325</v>
      </c>
      <c r="J34" s="363">
        <v>1</v>
      </c>
      <c r="K34" s="363">
        <f>H34-0-J34</f>
        <v>12</v>
      </c>
      <c r="L34" s="188"/>
      <c r="M34" s="188"/>
      <c r="N34" s="188"/>
      <c r="O34" s="188"/>
      <c r="P34" s="188"/>
      <c r="Q34" s="188"/>
      <c r="R34" s="188"/>
      <c r="S34" s="188"/>
    </row>
    <row r="35" spans="1:19" s="40" customFormat="1" ht="16.149999999999999" customHeight="1" x14ac:dyDescent="0.15">
      <c r="A35" s="189"/>
      <c r="B35" s="189"/>
      <c r="C35" s="201"/>
      <c r="D35" s="201"/>
      <c r="E35" s="201"/>
      <c r="F35" s="201"/>
      <c r="G35" s="201"/>
      <c r="H35" s="201"/>
      <c r="I35" s="201"/>
      <c r="J35" s="201"/>
      <c r="K35" s="197" t="s">
        <v>64</v>
      </c>
      <c r="L35" s="305"/>
      <c r="M35" s="305"/>
      <c r="N35" s="305"/>
      <c r="O35" s="305"/>
      <c r="P35" s="305"/>
      <c r="Q35" s="305"/>
      <c r="R35" s="305"/>
      <c r="S35" s="305"/>
    </row>
  </sheetData>
  <mergeCells count="11">
    <mergeCell ref="C3:C4"/>
    <mergeCell ref="D3:G3"/>
    <mergeCell ref="H3:K3"/>
    <mergeCell ref="B3:B4"/>
    <mergeCell ref="A3:A4"/>
    <mergeCell ref="A5:A9"/>
    <mergeCell ref="A30:A34"/>
    <mergeCell ref="A25:A29"/>
    <mergeCell ref="A20:A24"/>
    <mergeCell ref="A15:A19"/>
    <mergeCell ref="A10:A14"/>
  </mergeCells>
  <phoneticPr fontId="2"/>
  <pageMargins left="0.6889763779527559" right="0.39370078740157483" top="0.59055118110236227" bottom="0.59055118110236227" header="0.11811023622047245" footer="0.11811023622047245"/>
  <pageSetup paperSize="9" scale="90" firstPageNumber="134"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FA36-240E-4695-B371-2C41ADF3497C}">
  <sheetPr>
    <pageSetUpPr autoPageBreaks="0"/>
  </sheetPr>
  <dimension ref="A1:G20"/>
  <sheetViews>
    <sheetView showGridLines="0" view="pageBreakPreview" zoomScaleNormal="85" zoomScaleSheetLayoutView="100" workbookViewId="0">
      <selection activeCell="K20" sqref="K20"/>
    </sheetView>
  </sheetViews>
  <sheetFormatPr defaultColWidth="9" defaultRowHeight="16.149999999999999" customHeight="1" x14ac:dyDescent="0.15"/>
  <cols>
    <col min="1" max="5" width="12.625" style="107" customWidth="1"/>
    <col min="6" max="6" width="16.625" style="107" customWidth="1"/>
    <col min="7" max="7" width="22.625" style="107" customWidth="1"/>
    <col min="8" max="16384" width="9" style="107"/>
  </cols>
  <sheetData>
    <row r="1" spans="1:7" s="102" customFormat="1" ht="30" customHeight="1" x14ac:dyDescent="0.15">
      <c r="A1" s="149" t="s">
        <v>198</v>
      </c>
      <c r="B1" s="149"/>
      <c r="C1" s="149"/>
      <c r="D1" s="149"/>
      <c r="E1" s="149"/>
      <c r="F1" s="149"/>
      <c r="G1" s="149"/>
    </row>
    <row r="2" spans="1:7" s="104" customFormat="1" ht="16.149999999999999" customHeight="1" thickBot="1" x14ac:dyDescent="0.2">
      <c r="A2" s="103"/>
      <c r="B2" s="103"/>
      <c r="C2" s="103"/>
      <c r="D2" s="103"/>
      <c r="E2" s="103"/>
      <c r="G2" s="105" t="s">
        <v>24</v>
      </c>
    </row>
    <row r="3" spans="1:7" s="102" customFormat="1" ht="16.149999999999999" customHeight="1" x14ac:dyDescent="0.15">
      <c r="A3" s="231" t="s">
        <v>17</v>
      </c>
      <c r="B3" s="106" t="s">
        <v>25</v>
      </c>
      <c r="C3" s="106" t="s">
        <v>26</v>
      </c>
      <c r="D3" s="106" t="s">
        <v>27</v>
      </c>
      <c r="E3" s="106" t="s">
        <v>28</v>
      </c>
      <c r="F3" s="508" t="s">
        <v>29</v>
      </c>
      <c r="G3" s="509"/>
    </row>
    <row r="4" spans="1:7" s="108" customFormat="1" ht="16.149999999999999" customHeight="1" x14ac:dyDescent="0.15">
      <c r="A4" s="166" t="s">
        <v>209</v>
      </c>
      <c r="B4" s="240">
        <v>974</v>
      </c>
      <c r="C4" s="223">
        <v>965</v>
      </c>
      <c r="D4" s="223">
        <v>1</v>
      </c>
      <c r="E4" s="224">
        <v>8</v>
      </c>
      <c r="F4" s="510" t="s">
        <v>76</v>
      </c>
      <c r="G4" s="511"/>
    </row>
    <row r="5" spans="1:7" s="108" customFormat="1" ht="16.149999999999999" customHeight="1" x14ac:dyDescent="0.15">
      <c r="A5" s="166" t="s">
        <v>207</v>
      </c>
      <c r="B5" s="240">
        <v>919</v>
      </c>
      <c r="C5" s="223">
        <v>905</v>
      </c>
      <c r="D5" s="223">
        <v>0</v>
      </c>
      <c r="E5" s="224">
        <v>14</v>
      </c>
      <c r="F5" s="510"/>
      <c r="G5" s="511"/>
    </row>
    <row r="6" spans="1:7" s="108" customFormat="1" ht="16.149999999999999" customHeight="1" x14ac:dyDescent="0.15">
      <c r="A6" s="166" t="s">
        <v>218</v>
      </c>
      <c r="B6" s="240">
        <v>944</v>
      </c>
      <c r="C6" s="223">
        <v>939</v>
      </c>
      <c r="D6" s="223">
        <v>2</v>
      </c>
      <c r="E6" s="224">
        <v>3</v>
      </c>
      <c r="F6" s="510"/>
      <c r="G6" s="511"/>
    </row>
    <row r="7" spans="1:7" s="108" customFormat="1" ht="16.149999999999999" customHeight="1" x14ac:dyDescent="0.15">
      <c r="A7" s="166" t="s">
        <v>251</v>
      </c>
      <c r="B7" s="240">
        <v>972</v>
      </c>
      <c r="C7" s="223">
        <v>968</v>
      </c>
      <c r="D7" s="225">
        <v>0</v>
      </c>
      <c r="E7" s="224">
        <v>4</v>
      </c>
      <c r="F7" s="510"/>
      <c r="G7" s="511"/>
    </row>
    <row r="8" spans="1:7" s="108" customFormat="1" ht="16.149999999999999" customHeight="1" thickBot="1" x14ac:dyDescent="0.2">
      <c r="A8" s="165" t="s">
        <v>307</v>
      </c>
      <c r="B8" s="371">
        <v>1125</v>
      </c>
      <c r="C8" s="372">
        <v>1119</v>
      </c>
      <c r="D8" s="373">
        <v>2</v>
      </c>
      <c r="E8" s="374">
        <v>4</v>
      </c>
      <c r="F8" s="512"/>
      <c r="G8" s="513"/>
    </row>
    <row r="9" spans="1:7" s="104" customFormat="1" ht="16.149999999999999" customHeight="1" x14ac:dyDescent="0.15">
      <c r="G9" s="109" t="s">
        <v>206</v>
      </c>
    </row>
    <row r="10" spans="1:7" s="104" customFormat="1" ht="16.149999999999999" customHeight="1" x14ac:dyDescent="0.15"/>
    <row r="16" spans="1:7" ht="16.149999999999999" customHeight="1" x14ac:dyDescent="0.15">
      <c r="B16" s="217"/>
    </row>
    <row r="17" spans="2:2" ht="16.149999999999999" customHeight="1" x14ac:dyDescent="0.15">
      <c r="B17" s="217"/>
    </row>
    <row r="18" spans="2:2" ht="16.149999999999999" customHeight="1" x14ac:dyDescent="0.15">
      <c r="B18" s="217"/>
    </row>
    <row r="19" spans="2:2" ht="16.149999999999999" customHeight="1" x14ac:dyDescent="0.15">
      <c r="B19" s="217"/>
    </row>
    <row r="20" spans="2:2" ht="16.149999999999999" customHeight="1" x14ac:dyDescent="0.15">
      <c r="B20" s="217"/>
    </row>
  </sheetData>
  <mergeCells count="2">
    <mergeCell ref="F3:G3"/>
    <mergeCell ref="F4:G8"/>
  </mergeCells>
  <phoneticPr fontId="2"/>
  <pageMargins left="0.7" right="0.7" top="0.75" bottom="0.75" header="0.3" footer="0.3"/>
  <pageSetup paperSize="9" firstPageNumber="134"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B55D-4E13-406C-AE96-CB3E66237064}">
  <sheetPr>
    <pageSetUpPr autoPageBreaks="0"/>
  </sheetPr>
  <dimension ref="A1:O22"/>
  <sheetViews>
    <sheetView showGridLines="0" view="pageBreakPreview" zoomScale="85" zoomScaleNormal="85" zoomScaleSheetLayoutView="85" workbookViewId="0">
      <selection activeCell="K20" sqref="K20"/>
    </sheetView>
  </sheetViews>
  <sheetFormatPr defaultColWidth="9" defaultRowHeight="13.5" x14ac:dyDescent="0.15"/>
  <cols>
    <col min="1" max="5" width="12.625" style="107" customWidth="1"/>
    <col min="6" max="7" width="16.625" style="107" customWidth="1"/>
    <col min="8" max="16384" width="9" style="107"/>
  </cols>
  <sheetData>
    <row r="1" spans="1:15" s="110" customFormat="1" ht="30" customHeight="1" x14ac:dyDescent="0.15">
      <c r="A1" s="150" t="s">
        <v>199</v>
      </c>
      <c r="B1" s="150"/>
      <c r="C1" s="150"/>
      <c r="D1" s="150"/>
      <c r="E1" s="150"/>
      <c r="F1" s="150"/>
      <c r="G1" s="150"/>
    </row>
    <row r="2" spans="1:15" s="185" customFormat="1" ht="16.149999999999999" customHeight="1" thickBot="1" x14ac:dyDescent="0.2">
      <c r="G2" s="105" t="s">
        <v>219</v>
      </c>
    </row>
    <row r="3" spans="1:15" s="110" customFormat="1" ht="16.149999999999999" customHeight="1" x14ac:dyDescent="0.15">
      <c r="A3" s="514" t="s">
        <v>1</v>
      </c>
      <c r="B3" s="516" t="s">
        <v>30</v>
      </c>
      <c r="C3" s="516"/>
      <c r="D3" s="516"/>
      <c r="E3" s="516"/>
      <c r="F3" s="516" t="s">
        <v>31</v>
      </c>
      <c r="G3" s="517"/>
      <c r="M3" s="184"/>
      <c r="N3" s="184"/>
      <c r="O3" s="184"/>
    </row>
    <row r="4" spans="1:15" s="111" customFormat="1" ht="27" x14ac:dyDescent="0.15">
      <c r="A4" s="515"/>
      <c r="B4" s="112" t="s">
        <v>287</v>
      </c>
      <c r="C4" s="112" t="s">
        <v>288</v>
      </c>
      <c r="D4" s="112" t="s">
        <v>289</v>
      </c>
      <c r="E4" s="113" t="s">
        <v>290</v>
      </c>
      <c r="F4" s="112" t="s">
        <v>291</v>
      </c>
      <c r="G4" s="114" t="s">
        <v>292</v>
      </c>
      <c r="H4" s="110"/>
      <c r="I4" s="110"/>
      <c r="M4" s="185"/>
      <c r="N4" s="185"/>
      <c r="O4" s="185"/>
    </row>
    <row r="5" spans="1:15" s="115" customFormat="1" ht="16.149999999999999" customHeight="1" x14ac:dyDescent="0.15">
      <c r="A5" s="166" t="s">
        <v>209</v>
      </c>
      <c r="B5" s="238">
        <v>11641</v>
      </c>
      <c r="C5" s="330">
        <v>9125</v>
      </c>
      <c r="D5" s="330">
        <v>527</v>
      </c>
      <c r="E5" s="330">
        <v>1989</v>
      </c>
      <c r="F5" s="306">
        <v>21903</v>
      </c>
      <c r="G5" s="306">
        <v>2747</v>
      </c>
      <c r="H5" s="110"/>
      <c r="I5" s="110"/>
    </row>
    <row r="6" spans="1:15" s="115" customFormat="1" ht="16.149999999999999" customHeight="1" x14ac:dyDescent="0.15">
      <c r="A6" s="166" t="s">
        <v>207</v>
      </c>
      <c r="B6" s="238">
        <v>11778</v>
      </c>
      <c r="C6" s="330">
        <v>9274</v>
      </c>
      <c r="D6" s="330">
        <v>559</v>
      </c>
      <c r="E6" s="330">
        <v>1945</v>
      </c>
      <c r="F6" s="306">
        <v>20012</v>
      </c>
      <c r="G6" s="306">
        <v>2379</v>
      </c>
      <c r="H6" s="110"/>
      <c r="I6" s="110"/>
    </row>
    <row r="7" spans="1:15" s="115" customFormat="1" ht="16.149999999999999" customHeight="1" x14ac:dyDescent="0.15">
      <c r="A7" s="166" t="s">
        <v>218</v>
      </c>
      <c r="B7" s="238">
        <v>11408</v>
      </c>
      <c r="C7" s="330">
        <v>9007</v>
      </c>
      <c r="D7" s="330">
        <v>484</v>
      </c>
      <c r="E7" s="330">
        <v>1917</v>
      </c>
      <c r="F7" s="306">
        <v>19087</v>
      </c>
      <c r="G7" s="306">
        <v>2216</v>
      </c>
      <c r="H7" s="185"/>
      <c r="I7" s="185"/>
    </row>
    <row r="8" spans="1:15" s="115" customFormat="1" ht="16.149999999999999" customHeight="1" x14ac:dyDescent="0.15">
      <c r="A8" s="166" t="s">
        <v>251</v>
      </c>
      <c r="B8" s="238">
        <v>10930</v>
      </c>
      <c r="C8" s="330">
        <v>8749</v>
      </c>
      <c r="D8" s="330">
        <v>410</v>
      </c>
      <c r="E8" s="330">
        <v>1771</v>
      </c>
      <c r="F8" s="306">
        <v>19397</v>
      </c>
      <c r="G8" s="306">
        <v>2547</v>
      </c>
      <c r="H8" s="185"/>
      <c r="I8" s="185"/>
    </row>
    <row r="9" spans="1:15" s="115" customFormat="1" ht="16.149999999999999" customHeight="1" thickBot="1" x14ac:dyDescent="0.2">
      <c r="A9" s="165" t="s">
        <v>307</v>
      </c>
      <c r="B9" s="375">
        <v>10687</v>
      </c>
      <c r="C9" s="376">
        <v>8417</v>
      </c>
      <c r="D9" s="376">
        <v>390</v>
      </c>
      <c r="E9" s="376">
        <v>1636</v>
      </c>
      <c r="F9" s="377">
        <v>19188</v>
      </c>
      <c r="G9" s="377">
        <v>2848</v>
      </c>
      <c r="H9" s="185"/>
      <c r="I9" s="185"/>
    </row>
    <row r="10" spans="1:15" s="185" customFormat="1" ht="16.149999999999999" customHeight="1" x14ac:dyDescent="0.15">
      <c r="G10" s="109" t="s">
        <v>206</v>
      </c>
    </row>
    <row r="11" spans="1:15" s="104" customFormat="1" ht="15" customHeight="1" x14ac:dyDescent="0.15">
      <c r="B11" s="210"/>
    </row>
    <row r="18" spans="2:2" x14ac:dyDescent="0.15">
      <c r="B18" s="217"/>
    </row>
    <row r="19" spans="2:2" x14ac:dyDescent="0.15">
      <c r="B19" s="217"/>
    </row>
    <row r="20" spans="2:2" x14ac:dyDescent="0.15">
      <c r="B20" s="217"/>
    </row>
    <row r="21" spans="2:2" x14ac:dyDescent="0.15">
      <c r="B21" s="217"/>
    </row>
    <row r="22" spans="2:2" x14ac:dyDescent="0.15">
      <c r="B22" s="217"/>
    </row>
  </sheetData>
  <mergeCells count="3">
    <mergeCell ref="A3:A4"/>
    <mergeCell ref="B3:E3"/>
    <mergeCell ref="F3:G3"/>
  </mergeCells>
  <phoneticPr fontId="2"/>
  <pageMargins left="0.7" right="0.7" top="0.75" bottom="0.75" header="0.3" footer="0.3"/>
  <pageSetup paperSize="9" firstPageNumber="134"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CDF4-487A-4813-B2F0-78DEB8659E1F}">
  <sheetPr>
    <pageSetUpPr autoPageBreaks="0"/>
  </sheetPr>
  <dimension ref="A1:E10"/>
  <sheetViews>
    <sheetView showGridLines="0" view="pageBreakPreview" zoomScale="85" zoomScaleNormal="85" zoomScaleSheetLayoutView="85" workbookViewId="0">
      <selection activeCell="K20" sqref="K20"/>
    </sheetView>
  </sheetViews>
  <sheetFormatPr defaultColWidth="9" defaultRowHeight="16.149999999999999" customHeight="1" x14ac:dyDescent="0.15"/>
  <cols>
    <col min="1" max="1" width="21.125" style="107" customWidth="1"/>
    <col min="2" max="5" width="15.75" style="107" customWidth="1"/>
    <col min="6" max="16384" width="9" style="107"/>
  </cols>
  <sheetData>
    <row r="1" spans="1:5" s="116" customFormat="1" ht="30" customHeight="1" x14ac:dyDescent="0.15">
      <c r="A1" s="151" t="s">
        <v>200</v>
      </c>
      <c r="B1" s="151"/>
      <c r="C1" s="151"/>
      <c r="D1" s="151"/>
      <c r="E1" s="151"/>
    </row>
    <row r="2" spans="1:5" s="117" customFormat="1" ht="16.149999999999999" customHeight="1" thickBot="1" x14ac:dyDescent="0.2">
      <c r="E2" s="118" t="s">
        <v>69</v>
      </c>
    </row>
    <row r="3" spans="1:5" s="116" customFormat="1" ht="16.149999999999999" customHeight="1" x14ac:dyDescent="0.15">
      <c r="A3" s="518" t="s">
        <v>238</v>
      </c>
      <c r="B3" s="520" t="s">
        <v>32</v>
      </c>
      <c r="C3" s="522" t="s">
        <v>33</v>
      </c>
      <c r="D3" s="522"/>
      <c r="E3" s="523"/>
    </row>
    <row r="4" spans="1:5" s="119" customFormat="1" ht="16.149999999999999" customHeight="1" x14ac:dyDescent="0.15">
      <c r="A4" s="519"/>
      <c r="B4" s="521"/>
      <c r="C4" s="120" t="s">
        <v>34</v>
      </c>
      <c r="D4" s="120" t="s">
        <v>35</v>
      </c>
      <c r="E4" s="121" t="s">
        <v>18</v>
      </c>
    </row>
    <row r="5" spans="1:5" s="119" customFormat="1" ht="16.149999999999999" customHeight="1" x14ac:dyDescent="0.15">
      <c r="A5" s="170" t="s">
        <v>317</v>
      </c>
      <c r="B5" s="309">
        <v>15297</v>
      </c>
      <c r="C5" s="307">
        <v>652</v>
      </c>
      <c r="D5" s="307">
        <v>14645</v>
      </c>
      <c r="E5" s="308">
        <v>0</v>
      </c>
    </row>
    <row r="6" spans="1:5" s="119" customFormat="1" ht="16.149999999999999" customHeight="1" x14ac:dyDescent="0.15">
      <c r="A6" s="171" t="s">
        <v>207</v>
      </c>
      <c r="B6" s="310">
        <v>14820</v>
      </c>
      <c r="C6" s="307">
        <v>485</v>
      </c>
      <c r="D6" s="307">
        <v>14335</v>
      </c>
      <c r="E6" s="308">
        <v>0</v>
      </c>
    </row>
    <row r="7" spans="1:5" s="119" customFormat="1" ht="16.149999999999999" customHeight="1" x14ac:dyDescent="0.15">
      <c r="A7" s="171" t="s">
        <v>218</v>
      </c>
      <c r="B7" s="310">
        <v>14196</v>
      </c>
      <c r="C7" s="307">
        <v>441</v>
      </c>
      <c r="D7" s="307">
        <v>13755</v>
      </c>
      <c r="E7" s="308">
        <v>0</v>
      </c>
    </row>
    <row r="8" spans="1:5" s="119" customFormat="1" ht="16.149999999999999" customHeight="1" x14ac:dyDescent="0.15">
      <c r="A8" s="171" t="s">
        <v>251</v>
      </c>
      <c r="B8" s="310">
        <v>14055</v>
      </c>
      <c r="C8" s="307">
        <v>381</v>
      </c>
      <c r="D8" s="307">
        <v>13674</v>
      </c>
      <c r="E8" s="308">
        <v>0</v>
      </c>
    </row>
    <row r="9" spans="1:5" s="119" customFormat="1" ht="16.149999999999999" customHeight="1" thickBot="1" x14ac:dyDescent="0.2">
      <c r="A9" s="172" t="s">
        <v>307</v>
      </c>
      <c r="B9" s="378">
        <v>15132</v>
      </c>
      <c r="C9" s="379">
        <v>406</v>
      </c>
      <c r="D9" s="379">
        <v>14726</v>
      </c>
      <c r="E9" s="380" t="s">
        <v>302</v>
      </c>
    </row>
    <row r="10" spans="1:5" s="117" customFormat="1" ht="16.149999999999999" customHeight="1" x14ac:dyDescent="0.15">
      <c r="A10" s="122"/>
      <c r="B10" s="122"/>
      <c r="E10" s="109" t="s">
        <v>206</v>
      </c>
    </row>
  </sheetData>
  <mergeCells count="3">
    <mergeCell ref="A3:A4"/>
    <mergeCell ref="B3:B4"/>
    <mergeCell ref="C3:E3"/>
  </mergeCells>
  <phoneticPr fontId="2"/>
  <pageMargins left="0.7" right="0.7" top="0.75" bottom="0.75" header="0.3" footer="0.3"/>
  <pageSetup paperSize="9" firstPageNumber="134"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65D91-2F73-437E-B83C-247DA7592A16}">
  <dimension ref="A1:I10"/>
  <sheetViews>
    <sheetView view="pageBreakPreview" zoomScale="90" zoomScaleNormal="102" zoomScaleSheetLayoutView="90" workbookViewId="0">
      <selection activeCell="K20" sqref="K20"/>
    </sheetView>
  </sheetViews>
  <sheetFormatPr defaultColWidth="8.875" defaultRowHeight="16.149999999999999" customHeight="1" x14ac:dyDescent="0.15"/>
  <cols>
    <col min="1" max="1" width="11.5" style="140" customWidth="1"/>
    <col min="2" max="2" width="12.375" style="140" customWidth="1"/>
    <col min="3" max="9" width="10.375" style="140" customWidth="1"/>
    <col min="10" max="16384" width="8.875" style="204"/>
  </cols>
  <sheetData>
    <row r="1" spans="1:9" ht="30" customHeight="1" x14ac:dyDescent="0.15">
      <c r="A1" s="163" t="s">
        <v>201</v>
      </c>
      <c r="B1" s="163"/>
      <c r="C1" s="163"/>
      <c r="D1" s="163"/>
      <c r="E1" s="163"/>
      <c r="F1" s="163"/>
      <c r="G1" s="163"/>
      <c r="H1" s="163"/>
      <c r="I1" s="163"/>
    </row>
    <row r="2" spans="1:9" s="205" customFormat="1" ht="16.149999999999999" customHeight="1" thickBot="1" x14ac:dyDescent="0.2">
      <c r="A2" s="65"/>
      <c r="B2" s="66"/>
      <c r="C2" s="65"/>
      <c r="D2" s="65"/>
      <c r="E2" s="65"/>
      <c r="F2" s="65"/>
      <c r="G2" s="66"/>
      <c r="H2" s="65"/>
      <c r="I2" s="64" t="s">
        <v>318</v>
      </c>
    </row>
    <row r="3" spans="1:9" s="207" customFormat="1" ht="16.149999999999999" customHeight="1" x14ac:dyDescent="0.15">
      <c r="A3" s="524"/>
      <c r="B3" s="525"/>
      <c r="C3" s="67" t="s">
        <v>177</v>
      </c>
      <c r="D3" s="68" t="s">
        <v>178</v>
      </c>
      <c r="E3" s="67" t="s">
        <v>179</v>
      </c>
      <c r="F3" s="67" t="s">
        <v>180</v>
      </c>
      <c r="G3" s="67" t="s">
        <v>181</v>
      </c>
      <c r="H3" s="67" t="s">
        <v>182</v>
      </c>
      <c r="I3" s="261" t="s">
        <v>183</v>
      </c>
    </row>
    <row r="4" spans="1:9" ht="16.149999999999999" customHeight="1" x14ac:dyDescent="0.15">
      <c r="A4" s="526" t="s">
        <v>176</v>
      </c>
      <c r="B4" s="249" t="s">
        <v>173</v>
      </c>
      <c r="C4" s="429">
        <v>3491</v>
      </c>
      <c r="D4" s="430">
        <v>3315</v>
      </c>
      <c r="E4" s="430">
        <v>174</v>
      </c>
      <c r="F4" s="431">
        <v>0</v>
      </c>
      <c r="G4" s="430">
        <v>2</v>
      </c>
      <c r="H4" s="431">
        <v>0</v>
      </c>
      <c r="I4" s="431">
        <v>0</v>
      </c>
    </row>
    <row r="5" spans="1:9" ht="16.149999999999999" customHeight="1" x14ac:dyDescent="0.15">
      <c r="A5" s="526"/>
      <c r="B5" s="250" t="s">
        <v>172</v>
      </c>
      <c r="C5" s="429">
        <v>2983</v>
      </c>
      <c r="D5" s="430">
        <v>2627</v>
      </c>
      <c r="E5" s="430">
        <v>275</v>
      </c>
      <c r="F5" s="430">
        <v>39</v>
      </c>
      <c r="G5" s="430">
        <v>11</v>
      </c>
      <c r="H5" s="430">
        <v>15</v>
      </c>
      <c r="I5" s="430">
        <v>16</v>
      </c>
    </row>
    <row r="6" spans="1:9" ht="16.149999999999999" customHeight="1" x14ac:dyDescent="0.15">
      <c r="A6" s="526" t="s">
        <v>175</v>
      </c>
      <c r="B6" s="250" t="s">
        <v>173</v>
      </c>
      <c r="C6" s="429">
        <v>2668</v>
      </c>
      <c r="D6" s="430">
        <v>2634</v>
      </c>
      <c r="E6" s="430">
        <v>34</v>
      </c>
      <c r="F6" s="431">
        <v>0</v>
      </c>
      <c r="G6" s="431">
        <v>0</v>
      </c>
      <c r="H6" s="431">
        <v>0</v>
      </c>
      <c r="I6" s="430">
        <v>0</v>
      </c>
    </row>
    <row r="7" spans="1:9" ht="16.149999999999999" customHeight="1" x14ac:dyDescent="0.15">
      <c r="A7" s="526"/>
      <c r="B7" s="250" t="s">
        <v>172</v>
      </c>
      <c r="C7" s="429">
        <v>62</v>
      </c>
      <c r="D7" s="431">
        <v>61</v>
      </c>
      <c r="E7" s="430">
        <v>1</v>
      </c>
      <c r="F7" s="431">
        <v>0</v>
      </c>
      <c r="G7" s="431">
        <v>0</v>
      </c>
      <c r="H7" s="431">
        <v>0</v>
      </c>
      <c r="I7" s="431">
        <v>0</v>
      </c>
    </row>
    <row r="8" spans="1:9" ht="16.149999999999999" customHeight="1" x14ac:dyDescent="0.15">
      <c r="A8" s="526" t="s">
        <v>174</v>
      </c>
      <c r="B8" s="250" t="s">
        <v>173</v>
      </c>
      <c r="C8" s="429">
        <v>6159</v>
      </c>
      <c r="D8" s="430">
        <v>5949</v>
      </c>
      <c r="E8" s="430">
        <v>208</v>
      </c>
      <c r="F8" s="431">
        <v>0</v>
      </c>
      <c r="G8" s="430">
        <v>2</v>
      </c>
      <c r="H8" s="431">
        <v>0</v>
      </c>
      <c r="I8" s="430">
        <v>0</v>
      </c>
    </row>
    <row r="9" spans="1:9" ht="16.149999999999999" customHeight="1" thickBot="1" x14ac:dyDescent="0.2">
      <c r="A9" s="527"/>
      <c r="B9" s="251" t="s">
        <v>172</v>
      </c>
      <c r="C9" s="432">
        <v>3045</v>
      </c>
      <c r="D9" s="433">
        <v>2688</v>
      </c>
      <c r="E9" s="433">
        <v>276</v>
      </c>
      <c r="F9" s="433">
        <v>39</v>
      </c>
      <c r="G9" s="433">
        <v>11</v>
      </c>
      <c r="H9" s="433">
        <v>15</v>
      </c>
      <c r="I9" s="433">
        <v>16</v>
      </c>
    </row>
    <row r="10" spans="1:9" s="205" customFormat="1" ht="16.149999999999999" customHeight="1" x14ac:dyDescent="0.15">
      <c r="A10" s="62"/>
      <c r="B10" s="62"/>
      <c r="C10" s="62"/>
      <c r="D10" s="62"/>
      <c r="E10" s="62"/>
      <c r="F10" s="62"/>
      <c r="G10" s="63"/>
      <c r="H10" s="62"/>
      <c r="I10" s="61" t="s">
        <v>171</v>
      </c>
    </row>
  </sheetData>
  <mergeCells count="4">
    <mergeCell ref="A3:B3"/>
    <mergeCell ref="A4:A5"/>
    <mergeCell ref="A6:A7"/>
    <mergeCell ref="A8:A9"/>
  </mergeCells>
  <phoneticPr fontId="2"/>
  <pageMargins left="0.7" right="0.7" top="0.75" bottom="0.75" header="0.3" footer="0.3"/>
  <pageSetup paperSize="9" firstPageNumber="134"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1C6E-1DEB-4F66-B3A3-DBAE5C9C1187}">
  <dimension ref="A1:G10"/>
  <sheetViews>
    <sheetView view="pageBreakPreview" zoomScale="90" zoomScaleNormal="102" zoomScaleSheetLayoutView="90" workbookViewId="0">
      <selection activeCell="K20" sqref="K20"/>
    </sheetView>
  </sheetViews>
  <sheetFormatPr defaultColWidth="8.875" defaultRowHeight="16.149999999999999" customHeight="1" x14ac:dyDescent="0.15"/>
  <cols>
    <col min="1" max="1" width="18.25" style="140" customWidth="1"/>
    <col min="2" max="7" width="10.375" style="140" customWidth="1"/>
    <col min="8" max="16384" width="8.875" style="204"/>
  </cols>
  <sheetData>
    <row r="1" spans="1:7" ht="30" customHeight="1" x14ac:dyDescent="0.15">
      <c r="A1" s="153" t="s">
        <v>202</v>
      </c>
      <c r="B1" s="153"/>
      <c r="C1" s="153"/>
      <c r="D1" s="153"/>
      <c r="E1" s="153"/>
      <c r="F1" s="153"/>
      <c r="G1" s="153"/>
    </row>
    <row r="2" spans="1:7" s="206" customFormat="1" ht="16.149999999999999" customHeight="1" thickBot="1" x14ac:dyDescent="0.2">
      <c r="A2" s="123"/>
      <c r="B2" s="123"/>
      <c r="C2" s="123"/>
      <c r="D2" s="123"/>
      <c r="E2" s="123"/>
      <c r="F2" s="123"/>
      <c r="G2" s="124" t="s">
        <v>220</v>
      </c>
    </row>
    <row r="3" spans="1:7" s="207" customFormat="1" ht="16.149999999999999" customHeight="1" x14ac:dyDescent="0.15">
      <c r="A3" s="289" t="s">
        <v>239</v>
      </c>
      <c r="B3" s="125" t="s">
        <v>2</v>
      </c>
      <c r="C3" s="125" t="s">
        <v>170</v>
      </c>
      <c r="D3" s="125" t="s">
        <v>169</v>
      </c>
      <c r="E3" s="125" t="s">
        <v>168</v>
      </c>
      <c r="F3" s="125" t="s">
        <v>167</v>
      </c>
      <c r="G3" s="126" t="s">
        <v>18</v>
      </c>
    </row>
    <row r="4" spans="1:7" ht="16.149999999999999" customHeight="1" x14ac:dyDescent="0.15">
      <c r="A4" s="167" t="s">
        <v>315</v>
      </c>
      <c r="B4" s="239">
        <v>36</v>
      </c>
      <c r="C4" s="331">
        <v>7</v>
      </c>
      <c r="D4" s="332">
        <v>0</v>
      </c>
      <c r="E4" s="331">
        <v>3</v>
      </c>
      <c r="F4" s="331">
        <v>6</v>
      </c>
      <c r="G4" s="331">
        <v>20</v>
      </c>
    </row>
    <row r="5" spans="1:7" ht="16.149999999999999" customHeight="1" x14ac:dyDescent="0.15">
      <c r="A5" s="167" t="s">
        <v>207</v>
      </c>
      <c r="B5" s="239">
        <v>38</v>
      </c>
      <c r="C5" s="331">
        <v>6</v>
      </c>
      <c r="D5" s="332">
        <v>0</v>
      </c>
      <c r="E5" s="331">
        <v>5</v>
      </c>
      <c r="F5" s="331">
        <v>7</v>
      </c>
      <c r="G5" s="331">
        <v>20</v>
      </c>
    </row>
    <row r="6" spans="1:7" ht="16.149999999999999" customHeight="1" x14ac:dyDescent="0.15">
      <c r="A6" s="167" t="s">
        <v>218</v>
      </c>
      <c r="B6" s="239">
        <v>34</v>
      </c>
      <c r="C6" s="331">
        <v>3</v>
      </c>
      <c r="D6" s="332">
        <v>0</v>
      </c>
      <c r="E6" s="331">
        <v>10</v>
      </c>
      <c r="F6" s="331">
        <v>5</v>
      </c>
      <c r="G6" s="331">
        <v>16</v>
      </c>
    </row>
    <row r="7" spans="1:7" ht="16.149999999999999" customHeight="1" x14ac:dyDescent="0.15">
      <c r="A7" s="167" t="s">
        <v>251</v>
      </c>
      <c r="B7" s="239">
        <v>19</v>
      </c>
      <c r="C7" s="331">
        <v>3</v>
      </c>
      <c r="D7" s="332">
        <v>0</v>
      </c>
      <c r="E7" s="331">
        <v>5</v>
      </c>
      <c r="F7" s="331">
        <v>8</v>
      </c>
      <c r="G7" s="331">
        <v>3</v>
      </c>
    </row>
    <row r="8" spans="1:7" ht="16.149999999999999" customHeight="1" thickBot="1" x14ac:dyDescent="0.2">
      <c r="A8" s="168" t="s">
        <v>307</v>
      </c>
      <c r="B8" s="381">
        <v>49</v>
      </c>
      <c r="C8" s="382">
        <v>1</v>
      </c>
      <c r="D8" s="383" t="s">
        <v>302</v>
      </c>
      <c r="E8" s="382">
        <v>8</v>
      </c>
      <c r="F8" s="382">
        <v>2</v>
      </c>
      <c r="G8" s="382">
        <v>38</v>
      </c>
    </row>
    <row r="9" spans="1:7" s="206" customFormat="1" ht="16.149999999999999" customHeight="1" x14ac:dyDescent="0.15">
      <c r="A9" s="186"/>
      <c r="B9" s="186"/>
      <c r="C9" s="186"/>
      <c r="D9" s="186"/>
      <c r="E9" s="186"/>
      <c r="F9" s="186"/>
      <c r="G9" s="109" t="s">
        <v>206</v>
      </c>
    </row>
    <row r="10" spans="1:7" s="206" customFormat="1" ht="16.149999999999999" customHeight="1" x14ac:dyDescent="0.15">
      <c r="A10" s="186"/>
      <c r="B10" s="186"/>
      <c r="C10" s="186"/>
      <c r="D10" s="186"/>
      <c r="E10" s="186"/>
      <c r="F10" s="186"/>
      <c r="G10" s="109"/>
    </row>
  </sheetData>
  <phoneticPr fontId="2"/>
  <pageMargins left="0.7" right="0.7" top="0.75" bottom="0.75" header="0.3" footer="0.3"/>
  <pageSetup paperSize="9" firstPageNumber="13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3AAB0-4DB8-4D31-8E42-C8DB49066A92}">
  <sheetPr>
    <pageSetUpPr fitToPage="1"/>
  </sheetPr>
  <dimension ref="A1:O11"/>
  <sheetViews>
    <sheetView showGridLines="0" view="pageBreakPreview" zoomScaleNormal="130" zoomScaleSheetLayoutView="100" workbookViewId="0">
      <selection activeCell="K20" sqref="K20"/>
    </sheetView>
  </sheetViews>
  <sheetFormatPr defaultColWidth="9" defaultRowHeight="16.149999999999999" customHeight="1" x14ac:dyDescent="0.15"/>
  <cols>
    <col min="1" max="1" width="11.75" style="30" customWidth="1"/>
    <col min="2" max="15" width="9.75" style="30" customWidth="1"/>
    <col min="16" max="16384" width="9" style="30"/>
  </cols>
  <sheetData>
    <row r="1" spans="1:15" s="17" customFormat="1" ht="30" customHeight="1" x14ac:dyDescent="0.15">
      <c r="A1" s="256" t="s">
        <v>194</v>
      </c>
      <c r="B1" s="256"/>
      <c r="C1" s="256"/>
      <c r="D1" s="256"/>
      <c r="E1" s="256"/>
      <c r="F1" s="256"/>
    </row>
    <row r="2" spans="1:15" s="8" customFormat="1" ht="16.149999999999999" customHeight="1" thickBot="1" x14ac:dyDescent="0.2">
      <c r="H2" s="45"/>
      <c r="O2" s="35" t="s">
        <v>286</v>
      </c>
    </row>
    <row r="3" spans="1:15" s="71" customFormat="1" ht="31.9" customHeight="1" x14ac:dyDescent="0.15">
      <c r="A3" s="230" t="s">
        <v>17</v>
      </c>
      <c r="B3" s="10" t="s">
        <v>2</v>
      </c>
      <c r="C3" s="10" t="s">
        <v>3</v>
      </c>
      <c r="D3" s="10" t="s">
        <v>5</v>
      </c>
      <c r="E3" s="10" t="s">
        <v>6</v>
      </c>
      <c r="F3" s="10" t="s">
        <v>12</v>
      </c>
      <c r="G3" s="10" t="s">
        <v>4</v>
      </c>
      <c r="H3" s="44" t="s">
        <v>7</v>
      </c>
      <c r="I3" s="10" t="s">
        <v>9</v>
      </c>
      <c r="J3" s="9" t="s">
        <v>8</v>
      </c>
      <c r="K3" s="10" t="s">
        <v>10</v>
      </c>
      <c r="L3" s="10" t="s">
        <v>11</v>
      </c>
      <c r="M3" s="10" t="s">
        <v>13</v>
      </c>
      <c r="N3" s="44" t="s">
        <v>14</v>
      </c>
      <c r="O3" s="44" t="s">
        <v>95</v>
      </c>
    </row>
    <row r="4" spans="1:15" s="17" customFormat="1" ht="16.149999999999999" customHeight="1" x14ac:dyDescent="0.15">
      <c r="A4" s="7" t="s">
        <v>306</v>
      </c>
      <c r="B4" s="243">
        <v>129243</v>
      </c>
      <c r="C4" s="176">
        <v>50822</v>
      </c>
      <c r="D4" s="176">
        <v>10323</v>
      </c>
      <c r="E4" s="176">
        <v>15687</v>
      </c>
      <c r="F4" s="176">
        <v>4564</v>
      </c>
      <c r="G4" s="176">
        <v>6431</v>
      </c>
      <c r="H4" s="177">
        <v>6202</v>
      </c>
      <c r="I4" s="177">
        <v>5456</v>
      </c>
      <c r="J4" s="177">
        <v>7192</v>
      </c>
      <c r="K4" s="177">
        <v>12362</v>
      </c>
      <c r="L4" s="177">
        <v>5892</v>
      </c>
      <c r="M4" s="177">
        <v>172</v>
      </c>
      <c r="N4" s="219">
        <v>7</v>
      </c>
      <c r="O4" s="202">
        <v>4133</v>
      </c>
    </row>
    <row r="5" spans="1:15" s="17" customFormat="1" ht="16.149999999999999" customHeight="1" x14ac:dyDescent="0.15">
      <c r="A5" s="7" t="s">
        <v>207</v>
      </c>
      <c r="B5" s="243">
        <v>117125</v>
      </c>
      <c r="C5" s="176">
        <v>48900</v>
      </c>
      <c r="D5" s="176">
        <v>9536</v>
      </c>
      <c r="E5" s="176">
        <v>14306</v>
      </c>
      <c r="F5" s="176">
        <v>3659</v>
      </c>
      <c r="G5" s="176">
        <v>3633</v>
      </c>
      <c r="H5" s="176">
        <v>4945</v>
      </c>
      <c r="I5" s="176">
        <v>4910</v>
      </c>
      <c r="J5" s="176">
        <v>6584</v>
      </c>
      <c r="K5" s="176">
        <v>11485</v>
      </c>
      <c r="L5" s="176">
        <v>5428</v>
      </c>
      <c r="M5" s="176">
        <v>157</v>
      </c>
      <c r="N5" s="220">
        <v>0</v>
      </c>
      <c r="O5" s="202">
        <v>3582</v>
      </c>
    </row>
    <row r="6" spans="1:15" s="17" customFormat="1" ht="16.149999999999999" customHeight="1" x14ac:dyDescent="0.15">
      <c r="A6" s="7" t="s">
        <v>218</v>
      </c>
      <c r="B6" s="243">
        <v>119145</v>
      </c>
      <c r="C6" s="176">
        <v>48847</v>
      </c>
      <c r="D6" s="176">
        <v>9689</v>
      </c>
      <c r="E6" s="176">
        <v>12241</v>
      </c>
      <c r="F6" s="176">
        <v>4152</v>
      </c>
      <c r="G6" s="176">
        <v>4647</v>
      </c>
      <c r="H6" s="176">
        <v>5085</v>
      </c>
      <c r="I6" s="176">
        <v>5192</v>
      </c>
      <c r="J6" s="176">
        <v>6993</v>
      </c>
      <c r="K6" s="176">
        <v>11824</v>
      </c>
      <c r="L6" s="176">
        <v>5560</v>
      </c>
      <c r="M6" s="176">
        <v>187</v>
      </c>
      <c r="N6" s="220">
        <v>203</v>
      </c>
      <c r="O6" s="178">
        <v>4525</v>
      </c>
    </row>
    <row r="7" spans="1:15" ht="16.149999999999999" customHeight="1" x14ac:dyDescent="0.15">
      <c r="A7" s="7" t="s">
        <v>251</v>
      </c>
      <c r="B7" s="243">
        <v>127010</v>
      </c>
      <c r="C7" s="176">
        <v>52895</v>
      </c>
      <c r="D7" s="176">
        <v>9650</v>
      </c>
      <c r="E7" s="176">
        <v>12427</v>
      </c>
      <c r="F7" s="176">
        <v>4595</v>
      </c>
      <c r="G7" s="176">
        <v>5906</v>
      </c>
      <c r="H7" s="176">
        <v>5509</v>
      </c>
      <c r="I7" s="176">
        <v>5337</v>
      </c>
      <c r="J7" s="176">
        <v>8272</v>
      </c>
      <c r="K7" s="176">
        <v>12277</v>
      </c>
      <c r="L7" s="176">
        <v>6031</v>
      </c>
      <c r="M7" s="176">
        <v>182</v>
      </c>
      <c r="N7" s="220">
        <v>184</v>
      </c>
      <c r="O7" s="179">
        <v>3745</v>
      </c>
    </row>
    <row r="8" spans="1:15" s="46" customFormat="1" ht="16.149999999999999" customHeight="1" thickBot="1" x14ac:dyDescent="0.2">
      <c r="A8" s="2" t="s">
        <v>307</v>
      </c>
      <c r="B8" s="342">
        <v>121388</v>
      </c>
      <c r="C8" s="343">
        <v>50775</v>
      </c>
      <c r="D8" s="343">
        <v>7063</v>
      </c>
      <c r="E8" s="343">
        <v>11785</v>
      </c>
      <c r="F8" s="343">
        <v>4502</v>
      </c>
      <c r="G8" s="343">
        <v>4011</v>
      </c>
      <c r="H8" s="343">
        <v>5709</v>
      </c>
      <c r="I8" s="343">
        <v>5132</v>
      </c>
      <c r="J8" s="343">
        <v>10506</v>
      </c>
      <c r="K8" s="343">
        <v>12399</v>
      </c>
      <c r="L8" s="343">
        <v>5695</v>
      </c>
      <c r="M8" s="343">
        <v>160</v>
      </c>
      <c r="N8" s="365">
        <v>304</v>
      </c>
      <c r="O8" s="366">
        <v>3347</v>
      </c>
    </row>
    <row r="9" spans="1:15" s="8" customFormat="1" ht="16.149999999999999" customHeight="1" x14ac:dyDescent="0.15">
      <c r="O9" s="35" t="s">
        <v>96</v>
      </c>
    </row>
    <row r="10" spans="1:15" s="8" customFormat="1" ht="16.149999999999999" customHeight="1" x14ac:dyDescent="0.15">
      <c r="H10" s="35"/>
    </row>
    <row r="11" spans="1:15" s="46" customFormat="1" ht="16.149999999999999" customHeight="1" x14ac:dyDescent="0.15"/>
  </sheetData>
  <phoneticPr fontId="2"/>
  <pageMargins left="0.70866141732283472" right="0.70866141732283472" top="0.74803149606299213" bottom="0.74803149606299213" header="0.31496062992125984" footer="0.31496062992125984"/>
  <pageSetup paperSize="9" scale="90" firstPageNumber="134"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1AB0-E410-4161-81F4-1474D4DCEE4F}">
  <dimension ref="A1:G18"/>
  <sheetViews>
    <sheetView view="pageBreakPreview" zoomScale="90" zoomScaleNormal="102" zoomScaleSheetLayoutView="90" workbookViewId="0">
      <selection activeCell="K20" sqref="K20"/>
    </sheetView>
  </sheetViews>
  <sheetFormatPr defaultColWidth="8.875" defaultRowHeight="16.149999999999999" customHeight="1" x14ac:dyDescent="0.15"/>
  <cols>
    <col min="1" max="1" width="3.75" style="140" customWidth="1"/>
    <col min="2" max="2" width="17.25" style="140" customWidth="1"/>
    <col min="3" max="7" width="12.75" style="140" customWidth="1"/>
    <col min="8" max="16384" width="8.875" style="204"/>
  </cols>
  <sheetData>
    <row r="1" spans="1:7" ht="30" customHeight="1" x14ac:dyDescent="0.15">
      <c r="A1" s="152" t="s">
        <v>277</v>
      </c>
      <c r="B1" s="152"/>
      <c r="C1" s="152"/>
      <c r="D1" s="152"/>
      <c r="E1" s="152"/>
      <c r="F1" s="152"/>
      <c r="G1" s="152"/>
    </row>
    <row r="2" spans="1:7" ht="16.149999999999999" customHeight="1" x14ac:dyDescent="0.15">
      <c r="A2" s="152"/>
      <c r="B2" s="152"/>
      <c r="C2" s="152"/>
      <c r="D2" s="152"/>
      <c r="E2" s="152"/>
      <c r="F2" s="152"/>
      <c r="G2" s="152"/>
    </row>
    <row r="3" spans="1:7" ht="16.149999999999999" customHeight="1" x14ac:dyDescent="0.15">
      <c r="A3" s="5"/>
      <c r="B3" s="6" t="s">
        <v>214</v>
      </c>
      <c r="C3" s="152"/>
      <c r="D3" s="152"/>
      <c r="E3" s="5"/>
      <c r="F3" s="5"/>
      <c r="G3" s="5"/>
    </row>
    <row r="4" spans="1:7" s="206" customFormat="1" ht="16.149999999999999" customHeight="1" thickBot="1" x14ac:dyDescent="0.2">
      <c r="A4" s="59"/>
      <c r="B4" s="209"/>
      <c r="C4" s="59"/>
      <c r="D4" s="59"/>
      <c r="E4" s="58"/>
      <c r="F4" s="58"/>
      <c r="G4" s="57" t="s">
        <v>164</v>
      </c>
    </row>
    <row r="5" spans="1:7" s="207" customFormat="1" ht="16.149999999999999" customHeight="1" x14ac:dyDescent="0.15">
      <c r="A5" s="528" t="s">
        <v>238</v>
      </c>
      <c r="B5" s="529"/>
      <c r="C5" s="334" t="s">
        <v>317</v>
      </c>
      <c r="D5" s="56" t="s">
        <v>207</v>
      </c>
      <c r="E5" s="56" t="s">
        <v>218</v>
      </c>
      <c r="F5" s="56" t="s">
        <v>251</v>
      </c>
      <c r="G5" s="384" t="s">
        <v>307</v>
      </c>
    </row>
    <row r="6" spans="1:7" ht="16.149999999999999" customHeight="1" thickBot="1" x14ac:dyDescent="0.2">
      <c r="A6" s="530" t="s">
        <v>163</v>
      </c>
      <c r="B6" s="531"/>
      <c r="C6" s="311">
        <v>0</v>
      </c>
      <c r="D6" s="311">
        <v>0</v>
      </c>
      <c r="E6" s="311">
        <v>0</v>
      </c>
      <c r="F6" s="311">
        <v>0</v>
      </c>
      <c r="G6" s="385" t="s">
        <v>302</v>
      </c>
    </row>
    <row r="7" spans="1:7" s="206" customFormat="1" ht="16.149999999999999" customHeight="1" x14ac:dyDescent="0.15">
      <c r="A7" s="532"/>
      <c r="B7" s="532"/>
      <c r="C7" s="60"/>
      <c r="D7" s="60"/>
      <c r="E7" s="60"/>
      <c r="F7" s="60"/>
      <c r="G7" s="386"/>
    </row>
    <row r="8" spans="1:7" ht="16.149999999999999" customHeight="1" x14ac:dyDescent="0.15">
      <c r="A8" s="5"/>
      <c r="B8" s="6" t="s">
        <v>166</v>
      </c>
      <c r="C8" s="5"/>
      <c r="D8" s="5"/>
      <c r="E8" s="5"/>
      <c r="F8" s="5"/>
      <c r="G8" s="387"/>
    </row>
    <row r="9" spans="1:7" s="206" customFormat="1" ht="16.149999999999999" customHeight="1" thickBot="1" x14ac:dyDescent="0.2">
      <c r="A9" s="59"/>
      <c r="B9" s="59"/>
      <c r="C9" s="58"/>
      <c r="D9" s="58"/>
      <c r="E9" s="57"/>
      <c r="F9" s="57"/>
      <c r="G9" s="388" t="s">
        <v>164</v>
      </c>
    </row>
    <row r="10" spans="1:7" s="207" customFormat="1" ht="16.149999999999999" customHeight="1" x14ac:dyDescent="0.15">
      <c r="A10" s="528" t="s">
        <v>238</v>
      </c>
      <c r="B10" s="533"/>
      <c r="C10" s="334" t="s">
        <v>317</v>
      </c>
      <c r="D10" s="56" t="s">
        <v>207</v>
      </c>
      <c r="E10" s="56" t="s">
        <v>218</v>
      </c>
      <c r="F10" s="56" t="s">
        <v>251</v>
      </c>
      <c r="G10" s="384" t="s">
        <v>307</v>
      </c>
    </row>
    <row r="11" spans="1:7" ht="16.149999999999999" customHeight="1" thickBot="1" x14ac:dyDescent="0.2">
      <c r="A11" s="530" t="s">
        <v>163</v>
      </c>
      <c r="B11" s="531"/>
      <c r="C11" s="312">
        <v>5.0000000000000001E-3</v>
      </c>
      <c r="D11" s="312">
        <v>5.0000000000000001E-3</v>
      </c>
      <c r="E11" s="312">
        <v>4.0000000000000001E-3</v>
      </c>
      <c r="F11" s="312">
        <v>4.0000000000000001E-3</v>
      </c>
      <c r="G11" s="389">
        <v>3.0000000000000001E-3</v>
      </c>
    </row>
    <row r="12" spans="1:7" s="206" customFormat="1" ht="16.149999999999999" customHeight="1" x14ac:dyDescent="0.15">
      <c r="A12" s="532"/>
      <c r="B12" s="532"/>
      <c r="C12" s="60"/>
      <c r="D12" s="60"/>
      <c r="E12" s="60"/>
      <c r="F12" s="60"/>
      <c r="G12" s="386"/>
    </row>
    <row r="13" spans="1:7" ht="16.149999999999999" customHeight="1" x14ac:dyDescent="0.15">
      <c r="A13" s="5"/>
      <c r="B13" s="6" t="s">
        <v>165</v>
      </c>
      <c r="C13" s="5"/>
      <c r="D13" s="5"/>
      <c r="E13" s="5"/>
      <c r="F13" s="5"/>
      <c r="G13" s="387"/>
    </row>
    <row r="14" spans="1:7" s="206" customFormat="1" ht="16.149999999999999" customHeight="1" thickBot="1" x14ac:dyDescent="0.2">
      <c r="A14" s="59"/>
      <c r="B14" s="59"/>
      <c r="C14" s="58"/>
      <c r="D14" s="58"/>
      <c r="E14" s="57"/>
      <c r="F14" s="57"/>
      <c r="G14" s="388" t="s">
        <v>164</v>
      </c>
    </row>
    <row r="15" spans="1:7" s="207" customFormat="1" ht="16.149999999999999" customHeight="1" x14ac:dyDescent="0.15">
      <c r="A15" s="528" t="s">
        <v>238</v>
      </c>
      <c r="B15" s="533"/>
      <c r="C15" s="334" t="s">
        <v>317</v>
      </c>
      <c r="D15" s="56" t="s">
        <v>207</v>
      </c>
      <c r="E15" s="56" t="s">
        <v>218</v>
      </c>
      <c r="F15" s="56" t="s">
        <v>251</v>
      </c>
      <c r="G15" s="384" t="s">
        <v>307</v>
      </c>
    </row>
    <row r="16" spans="1:7" ht="16.149999999999999" customHeight="1" thickBot="1" x14ac:dyDescent="0.2">
      <c r="A16" s="530" t="s">
        <v>163</v>
      </c>
      <c r="B16" s="531"/>
      <c r="C16" s="313">
        <v>3.4000000000000002E-2</v>
      </c>
      <c r="D16" s="313">
        <v>3.3000000000000002E-2</v>
      </c>
      <c r="E16" s="313">
        <v>3.4000000000000002E-2</v>
      </c>
      <c r="F16" s="313">
        <v>3.4000000000000002E-2</v>
      </c>
      <c r="G16" s="390">
        <v>3.5000000000000003E-2</v>
      </c>
    </row>
    <row r="17" spans="1:7" s="206" customFormat="1" ht="16.149999999999999" customHeight="1" x14ac:dyDescent="0.15">
      <c r="A17" s="59"/>
      <c r="B17" s="59"/>
      <c r="C17" s="59"/>
      <c r="D17" s="59"/>
      <c r="E17" s="127"/>
      <c r="F17" s="127"/>
      <c r="G17" s="31" t="s">
        <v>213</v>
      </c>
    </row>
    <row r="18" spans="1:7" ht="16.149999999999999" customHeight="1" x14ac:dyDescent="0.15">
      <c r="B18" s="216"/>
    </row>
  </sheetData>
  <mergeCells count="8">
    <mergeCell ref="A5:B5"/>
    <mergeCell ref="A16:B16"/>
    <mergeCell ref="A6:B6"/>
    <mergeCell ref="A7:B7"/>
    <mergeCell ref="A10:B10"/>
    <mergeCell ref="A11:B11"/>
    <mergeCell ref="A12:B12"/>
    <mergeCell ref="A15:B15"/>
  </mergeCells>
  <phoneticPr fontId="2"/>
  <pageMargins left="0.7" right="0.7" top="0.75" bottom="0.75" header="0.3" footer="0.3"/>
  <pageSetup paperSize="9" firstPageNumber="134" orientation="landscape"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2AB53-5A01-4EAD-9866-F188F9B7B709}">
  <dimension ref="A1:BF42"/>
  <sheetViews>
    <sheetView showGridLines="0" view="pageBreakPreview" zoomScale="70" zoomScaleNormal="55" zoomScaleSheetLayoutView="70" workbookViewId="0">
      <pane ySplit="4" topLeftCell="A9" activePane="bottomLeft" state="frozen"/>
      <selection activeCell="K20" sqref="K20"/>
      <selection pane="bottomLeft" activeCell="K20" sqref="K20"/>
    </sheetView>
  </sheetViews>
  <sheetFormatPr defaultColWidth="9" defaultRowHeight="13.5" x14ac:dyDescent="0.15"/>
  <cols>
    <col min="1" max="2" width="2.625" style="30" customWidth="1"/>
    <col min="3" max="3" width="16.125" style="30" customWidth="1"/>
    <col min="4" max="4" width="4.375" style="137" customWidth="1"/>
    <col min="5" max="10" width="4.375" style="30" customWidth="1"/>
    <col min="11" max="14" width="4.375" style="15" customWidth="1"/>
    <col min="15" max="19" width="5.5" style="30" customWidth="1"/>
    <col min="20" max="34" width="5" style="30" customWidth="1"/>
    <col min="35" max="35" width="6.25" style="30" customWidth="1"/>
    <col min="36" max="36" width="2.25" style="30" customWidth="1"/>
    <col min="37" max="37" width="3.125" style="138" customWidth="1"/>
    <col min="38" max="38" width="2.625" style="139" customWidth="1"/>
    <col min="39" max="39" width="6.25" style="30" customWidth="1"/>
    <col min="40" max="40" width="2.25" style="30" customWidth="1"/>
    <col min="41" max="41" width="3.125" style="138" customWidth="1"/>
    <col min="42" max="42" width="2.5" style="139" bestFit="1" customWidth="1"/>
    <col min="43" max="43" width="6.25" style="30" customWidth="1"/>
    <col min="44" max="44" width="2.25" style="30" customWidth="1"/>
    <col min="45" max="45" width="3.125" style="138" customWidth="1"/>
    <col min="46" max="46" width="2.5" style="139" bestFit="1" customWidth="1"/>
    <col min="47" max="47" width="6.25" style="30" customWidth="1"/>
    <col min="48" max="48" width="2.25" style="30" customWidth="1"/>
    <col min="49" max="49" width="3.125" style="138" customWidth="1"/>
    <col min="50" max="50" width="1.25" style="139" customWidth="1"/>
    <col min="51" max="51" width="6.25" style="30" customWidth="1"/>
    <col min="52" max="52" width="2.25" style="30" customWidth="1"/>
    <col min="53" max="53" width="3.125" style="138" customWidth="1"/>
    <col min="54" max="54" width="1.25" style="139" customWidth="1"/>
    <col min="55" max="16384" width="9" style="30"/>
  </cols>
  <sheetData>
    <row r="1" spans="1:58" s="17" customFormat="1" ht="30" customHeight="1" x14ac:dyDescent="0.15">
      <c r="A1" s="256" t="s">
        <v>203</v>
      </c>
      <c r="D1" s="18"/>
      <c r="K1" s="19"/>
      <c r="L1" s="19"/>
      <c r="M1" s="19"/>
      <c r="N1" s="19"/>
      <c r="O1" s="19"/>
      <c r="P1" s="19"/>
      <c r="Q1" s="19"/>
      <c r="R1" s="19"/>
      <c r="S1" s="19"/>
      <c r="T1" s="19"/>
      <c r="U1" s="128"/>
      <c r="V1" s="128"/>
      <c r="W1" s="128"/>
      <c r="X1" s="128"/>
      <c r="AK1" s="129"/>
      <c r="AL1" s="130"/>
      <c r="AO1" s="129"/>
      <c r="AP1" s="130"/>
      <c r="AS1" s="129"/>
      <c r="AT1" s="130"/>
      <c r="AW1" s="129"/>
      <c r="AX1" s="130"/>
      <c r="BA1" s="129"/>
      <c r="BB1" s="130"/>
    </row>
    <row r="2" spans="1:58" s="8" customFormat="1" ht="15" customHeight="1" thickBot="1" x14ac:dyDescent="0.2">
      <c r="D2" s="131"/>
      <c r="K2" s="132"/>
      <c r="L2" s="132"/>
      <c r="M2" s="132"/>
      <c r="N2" s="132"/>
      <c r="AK2" s="35"/>
      <c r="AL2" s="36"/>
      <c r="AO2" s="35"/>
      <c r="AP2" s="36"/>
      <c r="AS2" s="35"/>
      <c r="AT2" s="36"/>
      <c r="AW2" s="35"/>
      <c r="AX2" s="36"/>
      <c r="BA2" s="35"/>
      <c r="BB2" s="36"/>
    </row>
    <row r="3" spans="1:58" s="17" customFormat="1" ht="18.75" customHeight="1" x14ac:dyDescent="0.15">
      <c r="A3" s="549" t="s">
        <v>36</v>
      </c>
      <c r="B3" s="549"/>
      <c r="C3" s="550"/>
      <c r="D3" s="554" t="s">
        <v>37</v>
      </c>
      <c r="E3" s="547" t="s">
        <v>78</v>
      </c>
      <c r="F3" s="544"/>
      <c r="G3" s="544"/>
      <c r="H3" s="544"/>
      <c r="I3" s="544"/>
      <c r="J3" s="544"/>
      <c r="K3" s="544"/>
      <c r="L3" s="544"/>
      <c r="M3" s="544"/>
      <c r="N3" s="548"/>
      <c r="O3" s="547" t="s">
        <v>79</v>
      </c>
      <c r="P3" s="544"/>
      <c r="Q3" s="544"/>
      <c r="R3" s="544"/>
      <c r="S3" s="544"/>
      <c r="T3" s="547" t="s">
        <v>80</v>
      </c>
      <c r="U3" s="544"/>
      <c r="V3" s="544"/>
      <c r="W3" s="544"/>
      <c r="X3" s="548"/>
      <c r="Y3" s="544" t="s">
        <v>81</v>
      </c>
      <c r="Z3" s="544"/>
      <c r="AA3" s="544"/>
      <c r="AB3" s="544"/>
      <c r="AC3" s="548"/>
      <c r="AD3" s="544" t="s">
        <v>82</v>
      </c>
      <c r="AE3" s="544"/>
      <c r="AF3" s="544"/>
      <c r="AG3" s="544"/>
      <c r="AH3" s="544"/>
      <c r="AI3" s="545" t="s">
        <v>83</v>
      </c>
      <c r="AJ3" s="546"/>
      <c r="AK3" s="546"/>
      <c r="AL3" s="546"/>
      <c r="AM3" s="546"/>
      <c r="AN3" s="546"/>
      <c r="AO3" s="546"/>
      <c r="AP3" s="546"/>
      <c r="AQ3" s="546"/>
      <c r="AR3" s="546"/>
      <c r="AS3" s="546"/>
      <c r="AT3" s="546"/>
      <c r="AU3" s="546"/>
      <c r="AV3" s="546"/>
      <c r="AW3" s="546"/>
      <c r="AX3" s="546"/>
      <c r="AY3" s="546"/>
      <c r="AZ3" s="546"/>
      <c r="BA3" s="546"/>
      <c r="BB3" s="546"/>
    </row>
    <row r="4" spans="1:58" s="19" customFormat="1" ht="36" customHeight="1" x14ac:dyDescent="0.15">
      <c r="A4" s="551"/>
      <c r="B4" s="552"/>
      <c r="C4" s="553"/>
      <c r="D4" s="555"/>
      <c r="E4" s="556" t="s">
        <v>319</v>
      </c>
      <c r="F4" s="557"/>
      <c r="G4" s="556">
        <v>2</v>
      </c>
      <c r="H4" s="557"/>
      <c r="I4" s="556">
        <v>3</v>
      </c>
      <c r="J4" s="557"/>
      <c r="K4" s="542">
        <v>4</v>
      </c>
      <c r="L4" s="558"/>
      <c r="M4" s="542">
        <v>5</v>
      </c>
      <c r="N4" s="558"/>
      <c r="O4" s="338" t="s">
        <v>320</v>
      </c>
      <c r="P4" s="338">
        <v>2</v>
      </c>
      <c r="Q4" s="336">
        <v>3</v>
      </c>
      <c r="R4" s="336">
        <v>4</v>
      </c>
      <c r="S4" s="263">
        <v>5</v>
      </c>
      <c r="T4" s="338" t="s">
        <v>320</v>
      </c>
      <c r="U4" s="338">
        <v>2</v>
      </c>
      <c r="V4" s="336">
        <v>3</v>
      </c>
      <c r="W4" s="335">
        <v>4</v>
      </c>
      <c r="X4" s="265">
        <v>5</v>
      </c>
      <c r="Y4" s="169" t="s">
        <v>320</v>
      </c>
      <c r="Z4" s="264">
        <v>2</v>
      </c>
      <c r="AA4" s="264">
        <v>3</v>
      </c>
      <c r="AB4" s="263">
        <v>4</v>
      </c>
      <c r="AC4" s="263">
        <v>5</v>
      </c>
      <c r="AD4" s="338" t="s">
        <v>320</v>
      </c>
      <c r="AE4" s="338">
        <v>2</v>
      </c>
      <c r="AF4" s="336">
        <v>3</v>
      </c>
      <c r="AG4" s="336">
        <v>4</v>
      </c>
      <c r="AH4" s="263">
        <v>5</v>
      </c>
      <c r="AI4" s="336" t="s">
        <v>321</v>
      </c>
      <c r="AJ4" s="339"/>
      <c r="AK4" s="339"/>
      <c r="AL4" s="337"/>
      <c r="AM4" s="336">
        <v>2</v>
      </c>
      <c r="AN4" s="339"/>
      <c r="AO4" s="339"/>
      <c r="AP4" s="337"/>
      <c r="AQ4" s="336">
        <v>3</v>
      </c>
      <c r="AR4" s="339"/>
      <c r="AS4" s="339"/>
      <c r="AT4" s="337"/>
      <c r="AU4" s="542">
        <v>4</v>
      </c>
      <c r="AV4" s="543"/>
      <c r="AW4" s="543"/>
      <c r="AX4" s="543"/>
      <c r="AY4" s="542">
        <v>5</v>
      </c>
      <c r="AZ4" s="543"/>
      <c r="BA4" s="543"/>
      <c r="BB4" s="543"/>
    </row>
    <row r="5" spans="1:58" s="15" customFormat="1" ht="16.5" customHeight="1" x14ac:dyDescent="0.15">
      <c r="A5" s="19"/>
      <c r="B5" s="19"/>
      <c r="C5" s="20"/>
      <c r="D5" s="133"/>
      <c r="E5" s="156" t="s">
        <v>38</v>
      </c>
      <c r="F5" s="156" t="s">
        <v>39</v>
      </c>
      <c r="G5" s="156" t="s">
        <v>38</v>
      </c>
      <c r="H5" s="156" t="s">
        <v>39</v>
      </c>
      <c r="I5" s="156" t="s">
        <v>38</v>
      </c>
      <c r="J5" s="156" t="s">
        <v>39</v>
      </c>
      <c r="K5" s="156" t="s">
        <v>38</v>
      </c>
      <c r="L5" s="156" t="s">
        <v>39</v>
      </c>
      <c r="M5" s="173" t="s">
        <v>38</v>
      </c>
      <c r="N5" s="173" t="s">
        <v>39</v>
      </c>
      <c r="O5" s="539" t="s">
        <v>91</v>
      </c>
      <c r="P5" s="540"/>
      <c r="Q5" s="540"/>
      <c r="R5" s="540"/>
      <c r="S5" s="540"/>
      <c r="T5" s="539" t="s">
        <v>91</v>
      </c>
      <c r="U5" s="540"/>
      <c r="V5" s="540"/>
      <c r="W5" s="540"/>
      <c r="X5" s="541"/>
      <c r="Y5" s="540" t="s">
        <v>91</v>
      </c>
      <c r="Z5" s="540"/>
      <c r="AA5" s="540"/>
      <c r="AB5" s="540"/>
      <c r="AC5" s="541"/>
      <c r="AD5" s="542" t="s">
        <v>91</v>
      </c>
      <c r="AE5" s="543"/>
      <c r="AF5" s="543"/>
      <c r="AG5" s="543"/>
      <c r="AH5" s="543"/>
      <c r="AI5" s="542" t="s">
        <v>91</v>
      </c>
      <c r="AJ5" s="543"/>
      <c r="AK5" s="543"/>
      <c r="AL5" s="543"/>
      <c r="AM5" s="543"/>
      <c r="AN5" s="543"/>
      <c r="AO5" s="543"/>
      <c r="AP5" s="543"/>
      <c r="AQ5" s="543"/>
      <c r="AR5" s="543"/>
      <c r="AS5" s="543"/>
      <c r="AT5" s="543"/>
      <c r="AU5" s="543"/>
      <c r="AV5" s="543"/>
      <c r="AW5" s="543"/>
      <c r="AX5" s="543"/>
      <c r="AY5" s="543"/>
      <c r="AZ5" s="543"/>
      <c r="BA5" s="543"/>
      <c r="BB5" s="543"/>
    </row>
    <row r="6" spans="1:58" ht="16.5" customHeight="1" x14ac:dyDescent="0.15">
      <c r="A6" s="534" t="s">
        <v>70</v>
      </c>
      <c r="B6" s="535"/>
      <c r="C6" s="536"/>
      <c r="D6" s="133"/>
      <c r="E6" s="155"/>
      <c r="F6" s="12"/>
      <c r="G6" s="12"/>
      <c r="H6" s="12"/>
      <c r="I6" s="12"/>
      <c r="J6" s="12"/>
      <c r="K6" s="12"/>
      <c r="L6" s="12"/>
      <c r="M6" s="12"/>
      <c r="N6" s="21"/>
      <c r="O6" s="69"/>
      <c r="P6" s="22"/>
      <c r="Q6" s="22"/>
      <c r="R6" s="12"/>
      <c r="S6" s="70"/>
      <c r="T6" s="155"/>
      <c r="U6" s="12"/>
      <c r="V6" s="12"/>
      <c r="W6" s="70"/>
      <c r="X6" s="23"/>
      <c r="Y6" s="14"/>
      <c r="Z6" s="14"/>
      <c r="AA6" s="28"/>
      <c r="AB6" s="14"/>
      <c r="AC6" s="29"/>
      <c r="AD6" s="28"/>
      <c r="AE6" s="28"/>
      <c r="AF6" s="28"/>
      <c r="AG6" s="28"/>
      <c r="AH6" s="28"/>
      <c r="AI6" s="155"/>
      <c r="AJ6" s="278"/>
      <c r="AK6" s="14"/>
      <c r="AL6" s="279"/>
      <c r="AM6" s="278"/>
      <c r="AN6" s="278"/>
      <c r="AO6" s="14"/>
      <c r="AP6" s="279"/>
      <c r="AQ6" s="12"/>
      <c r="AR6" s="278"/>
      <c r="AS6" s="14"/>
      <c r="AT6" s="279"/>
      <c r="AU6" s="12"/>
      <c r="AV6" s="278"/>
      <c r="AW6" s="14"/>
      <c r="AX6" s="279"/>
      <c r="AY6" s="12"/>
      <c r="AZ6" s="278"/>
      <c r="BA6" s="14"/>
      <c r="BB6" s="279"/>
    </row>
    <row r="7" spans="1:58" ht="16.5" customHeight="1" x14ac:dyDescent="0.15">
      <c r="A7" s="19"/>
      <c r="B7" s="24" t="s">
        <v>40</v>
      </c>
      <c r="C7" s="25"/>
      <c r="D7" s="133"/>
      <c r="E7" s="155"/>
      <c r="F7" s="12"/>
      <c r="G7" s="12"/>
      <c r="H7" s="12"/>
      <c r="I7" s="12"/>
      <c r="J7" s="12"/>
      <c r="K7" s="12"/>
      <c r="L7" s="12"/>
      <c r="M7" s="12"/>
      <c r="N7" s="21"/>
      <c r="O7" s="69"/>
      <c r="P7" s="22"/>
      <c r="Q7" s="22"/>
      <c r="R7" s="12"/>
      <c r="S7" s="12"/>
      <c r="T7" s="155"/>
      <c r="U7" s="12"/>
      <c r="V7" s="12"/>
      <c r="W7" s="12"/>
      <c r="X7" s="21"/>
      <c r="Y7" s="14"/>
      <c r="Z7" s="14"/>
      <c r="AA7" s="14"/>
      <c r="AB7" s="14"/>
      <c r="AC7" s="29"/>
      <c r="AD7" s="14"/>
      <c r="AE7" s="14"/>
      <c r="AF7" s="14"/>
      <c r="AG7" s="14"/>
      <c r="AH7" s="14"/>
      <c r="AI7" s="155"/>
      <c r="AJ7" s="278"/>
      <c r="AK7" s="14"/>
      <c r="AL7" s="279"/>
      <c r="AM7" s="278"/>
      <c r="AN7" s="278"/>
      <c r="AO7" s="14"/>
      <c r="AP7" s="279"/>
      <c r="AQ7" s="12"/>
      <c r="AR7" s="278"/>
      <c r="AS7" s="14"/>
      <c r="AT7" s="279"/>
      <c r="AU7" s="12"/>
      <c r="AV7" s="278"/>
      <c r="AW7" s="14"/>
      <c r="AX7" s="279"/>
      <c r="AY7" s="12"/>
      <c r="AZ7" s="278"/>
      <c r="BA7" s="14"/>
      <c r="BB7" s="279"/>
    </row>
    <row r="8" spans="1:58" ht="16.5" customHeight="1" x14ac:dyDescent="0.15">
      <c r="A8" s="19"/>
      <c r="B8" s="24"/>
      <c r="C8" s="262" t="s">
        <v>62</v>
      </c>
      <c r="D8" s="133" t="s">
        <v>85</v>
      </c>
      <c r="E8" s="157">
        <v>7.3</v>
      </c>
      <c r="F8" s="158">
        <v>7.8</v>
      </c>
      <c r="G8" s="159">
        <v>7.2</v>
      </c>
      <c r="H8" s="159">
        <v>7.6</v>
      </c>
      <c r="I8" s="159">
        <v>7</v>
      </c>
      <c r="J8" s="159">
        <v>7.5</v>
      </c>
      <c r="K8" s="159">
        <v>6.9</v>
      </c>
      <c r="L8" s="159">
        <v>7.4</v>
      </c>
      <c r="M8" s="391">
        <v>6.9</v>
      </c>
      <c r="N8" s="392">
        <v>7.6</v>
      </c>
      <c r="O8" s="158">
        <v>10</v>
      </c>
      <c r="P8" s="159">
        <v>10</v>
      </c>
      <c r="Q8" s="159">
        <v>10</v>
      </c>
      <c r="R8" s="159">
        <v>10</v>
      </c>
      <c r="S8" s="397">
        <v>9.9</v>
      </c>
      <c r="T8" s="155">
        <v>1.3</v>
      </c>
      <c r="U8" s="13">
        <v>0.8</v>
      </c>
      <c r="V8" s="13">
        <v>0.8</v>
      </c>
      <c r="W8" s="13">
        <v>0.7</v>
      </c>
      <c r="X8" s="400">
        <v>0.8</v>
      </c>
      <c r="Y8" s="227">
        <v>2</v>
      </c>
      <c r="Z8" s="14">
        <v>2</v>
      </c>
      <c r="AA8" s="14">
        <v>2</v>
      </c>
      <c r="AB8" s="14">
        <v>2</v>
      </c>
      <c r="AC8" s="402">
        <v>2</v>
      </c>
      <c r="AD8" s="404" t="s">
        <v>302</v>
      </c>
      <c r="AE8" s="404" t="s">
        <v>302</v>
      </c>
      <c r="AF8" s="404" t="s">
        <v>302</v>
      </c>
      <c r="AG8" s="404" t="s">
        <v>302</v>
      </c>
      <c r="AH8" s="404" t="s">
        <v>93</v>
      </c>
      <c r="AI8" s="405">
        <v>3.6</v>
      </c>
      <c r="AJ8" s="404" t="s">
        <v>74</v>
      </c>
      <c r="AK8" s="404">
        <v>10</v>
      </c>
      <c r="AL8" s="406">
        <v>2</v>
      </c>
      <c r="AM8" s="407">
        <v>9</v>
      </c>
      <c r="AN8" s="404" t="s">
        <v>74</v>
      </c>
      <c r="AO8" s="404">
        <v>10</v>
      </c>
      <c r="AP8" s="406">
        <v>2</v>
      </c>
      <c r="AQ8" s="407">
        <v>1.2</v>
      </c>
      <c r="AR8" s="404" t="s">
        <v>74</v>
      </c>
      <c r="AS8" s="404">
        <v>10</v>
      </c>
      <c r="AT8" s="406">
        <v>3</v>
      </c>
      <c r="AU8" s="407">
        <v>3</v>
      </c>
      <c r="AV8" s="404" t="s">
        <v>74</v>
      </c>
      <c r="AW8" s="404">
        <v>10</v>
      </c>
      <c r="AX8" s="406">
        <v>1</v>
      </c>
      <c r="AY8" s="407">
        <v>3</v>
      </c>
      <c r="AZ8" s="404" t="s">
        <v>74</v>
      </c>
      <c r="BA8" s="404">
        <v>10</v>
      </c>
      <c r="BB8" s="406"/>
      <c r="BE8" s="134"/>
      <c r="BF8" s="135"/>
    </row>
    <row r="9" spans="1:58" ht="16.5" customHeight="1" x14ac:dyDescent="0.15">
      <c r="A9" s="19"/>
      <c r="B9" s="19"/>
      <c r="C9" s="262" t="s">
        <v>41</v>
      </c>
      <c r="D9" s="133" t="s">
        <v>86</v>
      </c>
      <c r="E9" s="157">
        <v>7.3</v>
      </c>
      <c r="F9" s="158">
        <v>7.6</v>
      </c>
      <c r="G9" s="159">
        <v>7.2</v>
      </c>
      <c r="H9" s="159">
        <v>7.6</v>
      </c>
      <c r="I9" s="159">
        <v>7</v>
      </c>
      <c r="J9" s="159">
        <v>7.6</v>
      </c>
      <c r="K9" s="159">
        <v>7</v>
      </c>
      <c r="L9" s="159">
        <v>7.5</v>
      </c>
      <c r="M9" s="391">
        <v>6.9</v>
      </c>
      <c r="N9" s="392">
        <v>7.6</v>
      </c>
      <c r="O9" s="158">
        <v>10</v>
      </c>
      <c r="P9" s="159">
        <v>10</v>
      </c>
      <c r="Q9" s="159">
        <v>10</v>
      </c>
      <c r="R9" s="159">
        <v>10</v>
      </c>
      <c r="S9" s="397">
        <v>9.9</v>
      </c>
      <c r="T9" s="155">
        <v>2.2999999999999998</v>
      </c>
      <c r="U9" s="13">
        <v>0.9</v>
      </c>
      <c r="V9" s="13">
        <v>0.7</v>
      </c>
      <c r="W9" s="13">
        <v>0.7</v>
      </c>
      <c r="X9" s="400">
        <v>0.8</v>
      </c>
      <c r="Y9" s="227">
        <v>3</v>
      </c>
      <c r="Z9" s="14">
        <v>2</v>
      </c>
      <c r="AA9" s="14">
        <v>2</v>
      </c>
      <c r="AB9" s="14">
        <v>2</v>
      </c>
      <c r="AC9" s="402">
        <v>2</v>
      </c>
      <c r="AD9" s="404" t="s">
        <v>302</v>
      </c>
      <c r="AE9" s="404" t="s">
        <v>302</v>
      </c>
      <c r="AF9" s="404" t="s">
        <v>302</v>
      </c>
      <c r="AG9" s="404" t="s">
        <v>302</v>
      </c>
      <c r="AH9" s="404" t="s">
        <v>93</v>
      </c>
      <c r="AI9" s="405">
        <v>6.1</v>
      </c>
      <c r="AJ9" s="404" t="s">
        <v>74</v>
      </c>
      <c r="AK9" s="404">
        <v>10</v>
      </c>
      <c r="AL9" s="406">
        <v>3</v>
      </c>
      <c r="AM9" s="407">
        <v>3.3</v>
      </c>
      <c r="AN9" s="404" t="s">
        <v>74</v>
      </c>
      <c r="AO9" s="404">
        <v>10</v>
      </c>
      <c r="AP9" s="406">
        <v>3</v>
      </c>
      <c r="AQ9" s="407">
        <v>3.6</v>
      </c>
      <c r="AR9" s="404" t="s">
        <v>74</v>
      </c>
      <c r="AS9" s="404">
        <v>10</v>
      </c>
      <c r="AT9" s="406">
        <v>3</v>
      </c>
      <c r="AU9" s="407">
        <v>3.2</v>
      </c>
      <c r="AV9" s="404" t="s">
        <v>74</v>
      </c>
      <c r="AW9" s="404">
        <v>10</v>
      </c>
      <c r="AX9" s="406">
        <v>2</v>
      </c>
      <c r="AY9" s="407">
        <v>5.7</v>
      </c>
      <c r="AZ9" s="404" t="s">
        <v>74</v>
      </c>
      <c r="BA9" s="404">
        <v>10</v>
      </c>
      <c r="BB9" s="406"/>
      <c r="BF9" s="135"/>
    </row>
    <row r="10" spans="1:58" ht="16.5" customHeight="1" x14ac:dyDescent="0.15">
      <c r="A10" s="19"/>
      <c r="B10" s="19"/>
      <c r="C10" s="262" t="s">
        <v>42</v>
      </c>
      <c r="D10" s="133" t="s">
        <v>87</v>
      </c>
      <c r="E10" s="157">
        <v>7</v>
      </c>
      <c r="F10" s="158">
        <v>7.3</v>
      </c>
      <c r="G10" s="159">
        <v>6.8</v>
      </c>
      <c r="H10" s="159">
        <v>7.3</v>
      </c>
      <c r="I10" s="159">
        <v>7</v>
      </c>
      <c r="J10" s="159">
        <v>7.2</v>
      </c>
      <c r="K10" s="159">
        <v>6.9</v>
      </c>
      <c r="L10" s="159">
        <v>7.2</v>
      </c>
      <c r="M10" s="391">
        <v>6.9</v>
      </c>
      <c r="N10" s="392">
        <v>7.3</v>
      </c>
      <c r="O10" s="158">
        <v>9.1</v>
      </c>
      <c r="P10" s="159">
        <v>9.5</v>
      </c>
      <c r="Q10" s="159">
        <v>9.5</v>
      </c>
      <c r="R10" s="159">
        <v>9.6999999999999993</v>
      </c>
      <c r="S10" s="397">
        <v>9.1999999999999993</v>
      </c>
      <c r="T10" s="155">
        <v>1.4</v>
      </c>
      <c r="U10" s="13">
        <v>1.2</v>
      </c>
      <c r="V10" s="13">
        <v>0.9</v>
      </c>
      <c r="W10" s="13">
        <v>0.9</v>
      </c>
      <c r="X10" s="400">
        <v>1.2</v>
      </c>
      <c r="Y10" s="227">
        <v>2</v>
      </c>
      <c r="Z10" s="14">
        <v>3</v>
      </c>
      <c r="AA10" s="14">
        <v>2</v>
      </c>
      <c r="AB10" s="14">
        <v>3</v>
      </c>
      <c r="AC10" s="402">
        <v>3</v>
      </c>
      <c r="AD10" s="404" t="s">
        <v>302</v>
      </c>
      <c r="AE10" s="404" t="s">
        <v>302</v>
      </c>
      <c r="AF10" s="404" t="s">
        <v>302</v>
      </c>
      <c r="AG10" s="404" t="s">
        <v>302</v>
      </c>
      <c r="AH10" s="404" t="s">
        <v>93</v>
      </c>
      <c r="AI10" s="405">
        <v>4.3</v>
      </c>
      <c r="AJ10" s="404" t="s">
        <v>74</v>
      </c>
      <c r="AK10" s="404">
        <v>10</v>
      </c>
      <c r="AL10" s="406">
        <v>3</v>
      </c>
      <c r="AM10" s="407">
        <v>4</v>
      </c>
      <c r="AN10" s="404" t="s">
        <v>74</v>
      </c>
      <c r="AO10" s="404">
        <v>10</v>
      </c>
      <c r="AP10" s="406">
        <v>3</v>
      </c>
      <c r="AQ10" s="407">
        <v>9.1</v>
      </c>
      <c r="AR10" s="404" t="s">
        <v>74</v>
      </c>
      <c r="AS10" s="404">
        <v>10</v>
      </c>
      <c r="AT10" s="406">
        <v>3</v>
      </c>
      <c r="AU10" s="407">
        <v>1.3</v>
      </c>
      <c r="AV10" s="404" t="s">
        <v>74</v>
      </c>
      <c r="AW10" s="404">
        <v>10</v>
      </c>
      <c r="AX10" s="406">
        <v>3</v>
      </c>
      <c r="AY10" s="407">
        <v>6</v>
      </c>
      <c r="AZ10" s="404" t="s">
        <v>74</v>
      </c>
      <c r="BA10" s="404">
        <v>10</v>
      </c>
      <c r="BB10" s="406"/>
      <c r="BF10" s="135"/>
    </row>
    <row r="11" spans="1:58" ht="16.5" customHeight="1" x14ac:dyDescent="0.15">
      <c r="A11" s="19"/>
      <c r="B11" s="19"/>
      <c r="C11" s="262" t="s">
        <v>43</v>
      </c>
      <c r="D11" s="133" t="s">
        <v>87</v>
      </c>
      <c r="E11" s="157">
        <v>7</v>
      </c>
      <c r="F11" s="158">
        <v>7.3</v>
      </c>
      <c r="G11" s="159">
        <v>6.9</v>
      </c>
      <c r="H11" s="159">
        <v>7.7</v>
      </c>
      <c r="I11" s="159">
        <v>7</v>
      </c>
      <c r="J11" s="159">
        <v>7.3</v>
      </c>
      <c r="K11" s="159">
        <v>7</v>
      </c>
      <c r="L11" s="159">
        <v>7.5</v>
      </c>
      <c r="M11" s="391">
        <v>6.9</v>
      </c>
      <c r="N11" s="392">
        <v>8.1999999999999993</v>
      </c>
      <c r="O11" s="158">
        <v>9.1</v>
      </c>
      <c r="P11" s="159">
        <v>9.6</v>
      </c>
      <c r="Q11" s="159">
        <v>9.5</v>
      </c>
      <c r="R11" s="159">
        <v>9.6999999999999993</v>
      </c>
      <c r="S11" s="397">
        <v>9.6</v>
      </c>
      <c r="T11" s="155">
        <v>1.3</v>
      </c>
      <c r="U11" s="13">
        <v>1.1000000000000001</v>
      </c>
      <c r="V11" s="13">
        <v>0.9</v>
      </c>
      <c r="W11" s="13">
        <v>1</v>
      </c>
      <c r="X11" s="400">
        <v>1.5</v>
      </c>
      <c r="Y11" s="227">
        <v>4</v>
      </c>
      <c r="Z11" s="14">
        <v>4</v>
      </c>
      <c r="AA11" s="14">
        <v>3</v>
      </c>
      <c r="AB11" s="14">
        <v>4</v>
      </c>
      <c r="AC11" s="402">
        <v>5</v>
      </c>
      <c r="AD11" s="404" t="s">
        <v>302</v>
      </c>
      <c r="AE11" s="404" t="s">
        <v>302</v>
      </c>
      <c r="AF11" s="404" t="s">
        <v>302</v>
      </c>
      <c r="AG11" s="404" t="s">
        <v>302</v>
      </c>
      <c r="AH11" s="404" t="s">
        <v>93</v>
      </c>
      <c r="AI11" s="405">
        <v>4.9000000000000004</v>
      </c>
      <c r="AJ11" s="404" t="s">
        <v>74</v>
      </c>
      <c r="AK11" s="404">
        <v>10</v>
      </c>
      <c r="AL11" s="406">
        <v>3</v>
      </c>
      <c r="AM11" s="407">
        <v>3.8</v>
      </c>
      <c r="AN11" s="404" t="s">
        <v>74</v>
      </c>
      <c r="AO11" s="404">
        <v>10</v>
      </c>
      <c r="AP11" s="406">
        <v>3</v>
      </c>
      <c r="AQ11" s="407">
        <v>6.8</v>
      </c>
      <c r="AR11" s="404" t="s">
        <v>74</v>
      </c>
      <c r="AS11" s="404">
        <v>10</v>
      </c>
      <c r="AT11" s="406">
        <v>3</v>
      </c>
      <c r="AU11" s="407">
        <v>1.8</v>
      </c>
      <c r="AV11" s="404" t="s">
        <v>74</v>
      </c>
      <c r="AW11" s="404">
        <v>10</v>
      </c>
      <c r="AX11" s="406">
        <v>2</v>
      </c>
      <c r="AY11" s="407">
        <v>4</v>
      </c>
      <c r="AZ11" s="404" t="s">
        <v>74</v>
      </c>
      <c r="BA11" s="404">
        <v>10</v>
      </c>
      <c r="BB11" s="406"/>
      <c r="BF11" s="135"/>
    </row>
    <row r="12" spans="1:58" ht="16.5" customHeight="1" x14ac:dyDescent="0.15">
      <c r="A12" s="19"/>
      <c r="B12" s="19"/>
      <c r="C12" s="262" t="s">
        <v>44</v>
      </c>
      <c r="D12" s="133" t="s">
        <v>87</v>
      </c>
      <c r="E12" s="157">
        <v>7</v>
      </c>
      <c r="F12" s="158">
        <v>7.9</v>
      </c>
      <c r="G12" s="159">
        <v>7</v>
      </c>
      <c r="H12" s="159">
        <v>7.5</v>
      </c>
      <c r="I12" s="159">
        <v>7</v>
      </c>
      <c r="J12" s="159">
        <v>7.3</v>
      </c>
      <c r="K12" s="159">
        <v>6.9</v>
      </c>
      <c r="L12" s="159">
        <v>7.4</v>
      </c>
      <c r="M12" s="391">
        <v>6.9</v>
      </c>
      <c r="N12" s="392">
        <v>8.1999999999999993</v>
      </c>
      <c r="O12" s="158">
        <v>9.4</v>
      </c>
      <c r="P12" s="159">
        <v>9.4</v>
      </c>
      <c r="Q12" s="159">
        <v>9.3000000000000007</v>
      </c>
      <c r="R12" s="159">
        <v>9.6</v>
      </c>
      <c r="S12" s="397">
        <v>9.6</v>
      </c>
      <c r="T12" s="155">
        <v>1.6</v>
      </c>
      <c r="U12" s="13">
        <v>1.1000000000000001</v>
      </c>
      <c r="V12" s="13">
        <v>1</v>
      </c>
      <c r="W12" s="13">
        <v>1</v>
      </c>
      <c r="X12" s="400">
        <v>1.3</v>
      </c>
      <c r="Y12" s="227">
        <v>4</v>
      </c>
      <c r="Z12" s="14">
        <v>3</v>
      </c>
      <c r="AA12" s="14">
        <v>3</v>
      </c>
      <c r="AB12" s="14">
        <v>3</v>
      </c>
      <c r="AC12" s="402">
        <v>4</v>
      </c>
      <c r="AD12" s="404" t="s">
        <v>302</v>
      </c>
      <c r="AE12" s="404" t="s">
        <v>302</v>
      </c>
      <c r="AF12" s="404" t="s">
        <v>302</v>
      </c>
      <c r="AG12" s="404" t="s">
        <v>302</v>
      </c>
      <c r="AH12" s="404" t="s">
        <v>93</v>
      </c>
      <c r="AI12" s="405">
        <v>2.2000000000000002</v>
      </c>
      <c r="AJ12" s="404" t="s">
        <v>74</v>
      </c>
      <c r="AK12" s="404">
        <v>10</v>
      </c>
      <c r="AL12" s="406">
        <v>3</v>
      </c>
      <c r="AM12" s="407">
        <v>7.4</v>
      </c>
      <c r="AN12" s="404" t="s">
        <v>74</v>
      </c>
      <c r="AO12" s="404">
        <v>10</v>
      </c>
      <c r="AP12" s="406">
        <v>3</v>
      </c>
      <c r="AQ12" s="407">
        <v>5.5</v>
      </c>
      <c r="AR12" s="404" t="s">
        <v>74</v>
      </c>
      <c r="AS12" s="404">
        <v>10</v>
      </c>
      <c r="AT12" s="406">
        <v>3</v>
      </c>
      <c r="AU12" s="407">
        <v>2.2999999999999998</v>
      </c>
      <c r="AV12" s="404" t="s">
        <v>74</v>
      </c>
      <c r="AW12" s="404">
        <v>10</v>
      </c>
      <c r="AX12" s="406">
        <v>2</v>
      </c>
      <c r="AY12" s="407">
        <v>5.4</v>
      </c>
      <c r="AZ12" s="404" t="s">
        <v>74</v>
      </c>
      <c r="BA12" s="404">
        <v>10</v>
      </c>
      <c r="BB12" s="406"/>
      <c r="BF12" s="135"/>
    </row>
    <row r="13" spans="1:58" ht="16.5" customHeight="1" x14ac:dyDescent="0.15">
      <c r="A13" s="19"/>
      <c r="B13" s="24" t="s">
        <v>45</v>
      </c>
      <c r="C13" s="25"/>
      <c r="D13" s="133"/>
      <c r="E13" s="157"/>
      <c r="F13" s="158"/>
      <c r="G13" s="226"/>
      <c r="H13" s="226"/>
      <c r="I13" s="226"/>
      <c r="J13" s="226"/>
      <c r="K13" s="226"/>
      <c r="L13" s="226"/>
      <c r="M13" s="393"/>
      <c r="N13" s="394"/>
      <c r="O13" s="158"/>
      <c r="P13" s="158"/>
      <c r="Q13" s="158"/>
      <c r="R13" s="158"/>
      <c r="S13" s="398"/>
      <c r="T13" s="155"/>
      <c r="U13" s="12"/>
      <c r="V13" s="12"/>
      <c r="W13" s="12"/>
      <c r="X13" s="401"/>
      <c r="Y13" s="227"/>
      <c r="Z13" s="14"/>
      <c r="AA13" s="14"/>
      <c r="AB13" s="14"/>
      <c r="AC13" s="402"/>
      <c r="AD13" s="404"/>
      <c r="AE13" s="404"/>
      <c r="AF13" s="404"/>
      <c r="AG13" s="404"/>
      <c r="AH13" s="404"/>
      <c r="AI13" s="405"/>
      <c r="AJ13" s="404"/>
      <c r="AK13" s="404"/>
      <c r="AL13" s="406"/>
      <c r="AM13" s="407"/>
      <c r="AN13" s="404"/>
      <c r="AO13" s="404"/>
      <c r="AP13" s="404"/>
      <c r="AQ13" s="407"/>
      <c r="AR13" s="404"/>
      <c r="AS13" s="404"/>
      <c r="AT13" s="404"/>
      <c r="AU13" s="407"/>
      <c r="AV13" s="404"/>
      <c r="AW13" s="404"/>
      <c r="AX13" s="404"/>
      <c r="AY13" s="407"/>
      <c r="AZ13" s="404"/>
      <c r="BA13" s="404"/>
      <c r="BB13" s="404"/>
      <c r="BF13" s="135"/>
    </row>
    <row r="14" spans="1:58" ht="16.5" customHeight="1" x14ac:dyDescent="0.15">
      <c r="A14" s="19"/>
      <c r="B14" s="19"/>
      <c r="C14" s="262" t="s">
        <v>46</v>
      </c>
      <c r="D14" s="133" t="s">
        <v>88</v>
      </c>
      <c r="E14" s="157">
        <v>7.1</v>
      </c>
      <c r="F14" s="158">
        <v>7.3</v>
      </c>
      <c r="G14" s="159">
        <v>6.8</v>
      </c>
      <c r="H14" s="159">
        <v>7.6</v>
      </c>
      <c r="I14" s="159">
        <v>6.9</v>
      </c>
      <c r="J14" s="159">
        <v>7.3</v>
      </c>
      <c r="K14" s="159">
        <v>6.9</v>
      </c>
      <c r="L14" s="159">
        <v>7.4</v>
      </c>
      <c r="M14" s="391">
        <v>7.1</v>
      </c>
      <c r="N14" s="392">
        <v>7.3</v>
      </c>
      <c r="O14" s="158">
        <v>9.1</v>
      </c>
      <c r="P14" s="159">
        <v>8.9</v>
      </c>
      <c r="Q14" s="159">
        <v>9.1</v>
      </c>
      <c r="R14" s="159">
        <v>9.4</v>
      </c>
      <c r="S14" s="397">
        <v>8.9</v>
      </c>
      <c r="T14" s="155">
        <v>1.2</v>
      </c>
      <c r="U14" s="13">
        <v>1</v>
      </c>
      <c r="V14" s="13">
        <v>1.2</v>
      </c>
      <c r="W14" s="13">
        <v>1</v>
      </c>
      <c r="X14" s="400">
        <v>1</v>
      </c>
      <c r="Y14" s="227">
        <v>7</v>
      </c>
      <c r="Z14" s="14">
        <v>5</v>
      </c>
      <c r="AA14" s="14">
        <v>5</v>
      </c>
      <c r="AB14" s="14">
        <v>5</v>
      </c>
      <c r="AC14" s="402">
        <v>5</v>
      </c>
      <c r="AD14" s="404" t="s">
        <v>302</v>
      </c>
      <c r="AE14" s="404" t="s">
        <v>302</v>
      </c>
      <c r="AF14" s="404" t="s">
        <v>302</v>
      </c>
      <c r="AG14" s="404" t="s">
        <v>302</v>
      </c>
      <c r="AH14" s="404" t="s">
        <v>93</v>
      </c>
      <c r="AI14" s="405">
        <v>1.1000000000000001</v>
      </c>
      <c r="AJ14" s="404" t="s">
        <v>74</v>
      </c>
      <c r="AK14" s="404">
        <v>10</v>
      </c>
      <c r="AL14" s="406">
        <v>4</v>
      </c>
      <c r="AM14" s="407">
        <v>1.3</v>
      </c>
      <c r="AN14" s="404" t="s">
        <v>74</v>
      </c>
      <c r="AO14" s="404">
        <v>10</v>
      </c>
      <c r="AP14" s="406">
        <v>4</v>
      </c>
      <c r="AQ14" s="407">
        <v>1.5</v>
      </c>
      <c r="AR14" s="404" t="s">
        <v>74</v>
      </c>
      <c r="AS14" s="404">
        <v>10</v>
      </c>
      <c r="AT14" s="406">
        <v>4</v>
      </c>
      <c r="AU14" s="407"/>
      <c r="AV14" s="404"/>
      <c r="AW14" s="404" t="s">
        <v>93</v>
      </c>
      <c r="AX14" s="406"/>
      <c r="AY14" s="408"/>
      <c r="AZ14" s="404"/>
      <c r="BA14" s="407" t="s">
        <v>93</v>
      </c>
      <c r="BB14" s="406"/>
      <c r="BF14" s="135"/>
    </row>
    <row r="15" spans="1:58" ht="16.5" customHeight="1" x14ac:dyDescent="0.15">
      <c r="A15" s="19"/>
      <c r="B15" s="19"/>
      <c r="C15" s="262" t="s">
        <v>47</v>
      </c>
      <c r="D15" s="133" t="s">
        <v>88</v>
      </c>
      <c r="E15" s="157">
        <v>7</v>
      </c>
      <c r="F15" s="158">
        <v>7.3</v>
      </c>
      <c r="G15" s="159">
        <v>7</v>
      </c>
      <c r="H15" s="159">
        <v>7.4</v>
      </c>
      <c r="I15" s="159">
        <v>7</v>
      </c>
      <c r="J15" s="159">
        <v>7.2</v>
      </c>
      <c r="K15" s="159">
        <v>7</v>
      </c>
      <c r="L15" s="159">
        <v>7.2</v>
      </c>
      <c r="M15" s="391">
        <v>7</v>
      </c>
      <c r="N15" s="392">
        <v>7.3</v>
      </c>
      <c r="O15" s="158">
        <v>8</v>
      </c>
      <c r="P15" s="159">
        <v>8.1</v>
      </c>
      <c r="Q15" s="159">
        <v>8.4</v>
      </c>
      <c r="R15" s="159">
        <v>8.5</v>
      </c>
      <c r="S15" s="397">
        <v>8.1999999999999993</v>
      </c>
      <c r="T15" s="155">
        <v>1.3</v>
      </c>
      <c r="U15" s="13">
        <v>1.1000000000000001</v>
      </c>
      <c r="V15" s="13">
        <v>1.2</v>
      </c>
      <c r="W15" s="13">
        <v>1</v>
      </c>
      <c r="X15" s="400">
        <v>1.3</v>
      </c>
      <c r="Y15" s="227">
        <v>9</v>
      </c>
      <c r="Z15" s="14">
        <v>8</v>
      </c>
      <c r="AA15" s="14">
        <v>7</v>
      </c>
      <c r="AB15" s="14">
        <v>7</v>
      </c>
      <c r="AC15" s="402">
        <v>7</v>
      </c>
      <c r="AD15" s="404" t="s">
        <v>302</v>
      </c>
      <c r="AE15" s="404" t="s">
        <v>302</v>
      </c>
      <c r="AF15" s="404" t="s">
        <v>302</v>
      </c>
      <c r="AG15" s="404" t="s">
        <v>302</v>
      </c>
      <c r="AH15" s="404" t="s">
        <v>93</v>
      </c>
      <c r="AI15" s="405">
        <v>8.4</v>
      </c>
      <c r="AJ15" s="404" t="s">
        <v>74</v>
      </c>
      <c r="AK15" s="404">
        <v>10</v>
      </c>
      <c r="AL15" s="406">
        <v>3</v>
      </c>
      <c r="AM15" s="407">
        <v>1.3</v>
      </c>
      <c r="AN15" s="404" t="s">
        <v>74</v>
      </c>
      <c r="AO15" s="404">
        <v>10</v>
      </c>
      <c r="AP15" s="406">
        <v>3</v>
      </c>
      <c r="AQ15" s="407">
        <v>1.6</v>
      </c>
      <c r="AR15" s="404" t="s">
        <v>74</v>
      </c>
      <c r="AS15" s="404">
        <v>10</v>
      </c>
      <c r="AT15" s="406">
        <v>4</v>
      </c>
      <c r="AU15" s="407"/>
      <c r="AV15" s="404"/>
      <c r="AW15" s="404" t="s">
        <v>93</v>
      </c>
      <c r="AX15" s="406"/>
      <c r="AY15" s="408"/>
      <c r="AZ15" s="404"/>
      <c r="BA15" s="407" t="s">
        <v>93</v>
      </c>
      <c r="BB15" s="406"/>
      <c r="BF15" s="135"/>
    </row>
    <row r="16" spans="1:58" ht="16.5" customHeight="1" x14ac:dyDescent="0.15">
      <c r="A16" s="19"/>
      <c r="B16" s="24" t="s">
        <v>48</v>
      </c>
      <c r="C16" s="25"/>
      <c r="D16" s="133"/>
      <c r="E16" s="157"/>
      <c r="F16" s="158"/>
      <c r="G16" s="226"/>
      <c r="H16" s="226"/>
      <c r="I16" s="226"/>
      <c r="J16" s="226"/>
      <c r="K16" s="226"/>
      <c r="L16" s="226"/>
      <c r="M16" s="393"/>
      <c r="N16" s="394"/>
      <c r="O16" s="158"/>
      <c r="P16" s="158"/>
      <c r="Q16" s="158"/>
      <c r="R16" s="158"/>
      <c r="S16" s="398"/>
      <c r="T16" s="273"/>
      <c r="U16" s="14"/>
      <c r="V16" s="14"/>
      <c r="W16" s="14"/>
      <c r="X16" s="402"/>
      <c r="Y16" s="227"/>
      <c r="Z16" s="14"/>
      <c r="AA16" s="14"/>
      <c r="AB16" s="14"/>
      <c r="AC16" s="402"/>
      <c r="AD16" s="404"/>
      <c r="AE16" s="404"/>
      <c r="AF16" s="404"/>
      <c r="AG16" s="404"/>
      <c r="AH16" s="404"/>
      <c r="AI16" s="405"/>
      <c r="AJ16" s="404"/>
      <c r="AK16" s="404"/>
      <c r="AL16" s="406"/>
      <c r="AM16" s="407"/>
      <c r="AN16" s="404"/>
      <c r="AO16" s="404"/>
      <c r="AP16" s="404"/>
      <c r="AQ16" s="407"/>
      <c r="AR16" s="404"/>
      <c r="AS16" s="404"/>
      <c r="AT16" s="404"/>
      <c r="AU16" s="407"/>
      <c r="AV16" s="404"/>
      <c r="AW16" s="404"/>
      <c r="AX16" s="404"/>
      <c r="AY16" s="408"/>
      <c r="AZ16" s="404"/>
      <c r="BA16" s="407"/>
      <c r="BB16" s="404"/>
      <c r="BF16" s="135"/>
    </row>
    <row r="17" spans="1:58" ht="16.5" customHeight="1" x14ac:dyDescent="0.15">
      <c r="A17" s="19"/>
      <c r="B17" s="19"/>
      <c r="C17" s="262" t="s">
        <v>49</v>
      </c>
      <c r="D17" s="133" t="s">
        <v>87</v>
      </c>
      <c r="E17" s="157">
        <v>7.3</v>
      </c>
      <c r="F17" s="158">
        <v>8.9</v>
      </c>
      <c r="G17" s="159">
        <v>7.2</v>
      </c>
      <c r="H17" s="159">
        <v>9.1</v>
      </c>
      <c r="I17" s="159">
        <v>7.3</v>
      </c>
      <c r="J17" s="159">
        <v>8.6999999999999993</v>
      </c>
      <c r="K17" s="159">
        <v>7.2</v>
      </c>
      <c r="L17" s="159">
        <v>8.6999999999999993</v>
      </c>
      <c r="M17" s="391">
        <v>7.2</v>
      </c>
      <c r="N17" s="392">
        <v>8.5</v>
      </c>
      <c r="O17" s="158">
        <v>9.9</v>
      </c>
      <c r="P17" s="159">
        <v>9.9</v>
      </c>
      <c r="Q17" s="159">
        <v>10</v>
      </c>
      <c r="R17" s="159">
        <v>9.8000000000000007</v>
      </c>
      <c r="S17" s="397">
        <v>9.6</v>
      </c>
      <c r="T17" s="274">
        <v>4.5</v>
      </c>
      <c r="U17" s="13">
        <v>4.3</v>
      </c>
      <c r="V17" s="13">
        <v>3.8</v>
      </c>
      <c r="W17" s="13">
        <v>4.0999999999999996</v>
      </c>
      <c r="X17" s="400">
        <v>4.3</v>
      </c>
      <c r="Y17" s="227">
        <v>12</v>
      </c>
      <c r="Z17" s="14">
        <v>12</v>
      </c>
      <c r="AA17" s="14">
        <v>7</v>
      </c>
      <c r="AB17" s="14">
        <v>8</v>
      </c>
      <c r="AC17" s="402">
        <v>9</v>
      </c>
      <c r="AD17" s="404" t="s">
        <v>302</v>
      </c>
      <c r="AE17" s="404" t="s">
        <v>302</v>
      </c>
      <c r="AF17" s="404" t="s">
        <v>302</v>
      </c>
      <c r="AG17" s="404" t="s">
        <v>302</v>
      </c>
      <c r="AH17" s="404" t="s">
        <v>93</v>
      </c>
      <c r="AI17" s="405">
        <v>8</v>
      </c>
      <c r="AJ17" s="404" t="s">
        <v>74</v>
      </c>
      <c r="AK17" s="404">
        <v>10</v>
      </c>
      <c r="AL17" s="406">
        <v>2</v>
      </c>
      <c r="AM17" s="407">
        <v>1.2</v>
      </c>
      <c r="AN17" s="404" t="s">
        <v>74</v>
      </c>
      <c r="AO17" s="404">
        <v>10</v>
      </c>
      <c r="AP17" s="406">
        <v>2</v>
      </c>
      <c r="AQ17" s="407">
        <v>1</v>
      </c>
      <c r="AR17" s="404" t="s">
        <v>74</v>
      </c>
      <c r="AS17" s="404">
        <v>10</v>
      </c>
      <c r="AT17" s="406">
        <v>3</v>
      </c>
      <c r="AU17" s="407"/>
      <c r="AV17" s="404"/>
      <c r="AW17" s="404" t="s">
        <v>93</v>
      </c>
      <c r="AX17" s="406"/>
      <c r="AY17" s="408"/>
      <c r="AZ17" s="404"/>
      <c r="BA17" s="407" t="s">
        <v>93</v>
      </c>
      <c r="BB17" s="406"/>
      <c r="BF17" s="135"/>
    </row>
    <row r="18" spans="1:58" ht="16.5" customHeight="1" x14ac:dyDescent="0.15">
      <c r="A18" s="534" t="s">
        <v>71</v>
      </c>
      <c r="B18" s="534"/>
      <c r="C18" s="536"/>
      <c r="D18" s="133"/>
      <c r="E18" s="157"/>
      <c r="F18" s="158"/>
      <c r="G18" s="226"/>
      <c r="H18" s="226"/>
      <c r="I18" s="226"/>
      <c r="J18" s="226"/>
      <c r="K18" s="226"/>
      <c r="L18" s="226"/>
      <c r="M18" s="393"/>
      <c r="N18" s="394"/>
      <c r="O18" s="158"/>
      <c r="P18" s="158"/>
      <c r="Q18" s="158"/>
      <c r="R18" s="158"/>
      <c r="S18" s="398"/>
      <c r="T18" s="275"/>
      <c r="U18" s="226"/>
      <c r="V18" s="226"/>
      <c r="W18" s="226"/>
      <c r="X18" s="394"/>
      <c r="Y18" s="227"/>
      <c r="Z18" s="14"/>
      <c r="AA18" s="14"/>
      <c r="AB18" s="14"/>
      <c r="AC18" s="402"/>
      <c r="AD18" s="404"/>
      <c r="AE18" s="404"/>
      <c r="AF18" s="404"/>
      <c r="AG18" s="404"/>
      <c r="AH18" s="404"/>
      <c r="AI18" s="405"/>
      <c r="AJ18" s="404"/>
      <c r="AK18" s="404"/>
      <c r="AL18" s="406"/>
      <c r="AM18" s="407"/>
      <c r="AN18" s="404"/>
      <c r="AO18" s="404"/>
      <c r="AP18" s="404"/>
      <c r="AQ18" s="407"/>
      <c r="AR18" s="404"/>
      <c r="AS18" s="404"/>
      <c r="AT18" s="404"/>
      <c r="AU18" s="407"/>
      <c r="AV18" s="404"/>
      <c r="AW18" s="404"/>
      <c r="AX18" s="404"/>
      <c r="AY18" s="407"/>
      <c r="AZ18" s="404"/>
      <c r="BA18" s="404"/>
      <c r="BB18" s="404"/>
      <c r="BF18" s="135"/>
    </row>
    <row r="19" spans="1:58" ht="16.5" customHeight="1" x14ac:dyDescent="0.15">
      <c r="A19" s="24"/>
      <c r="B19" s="24" t="s">
        <v>40</v>
      </c>
      <c r="C19" s="25"/>
      <c r="D19" s="133"/>
      <c r="E19" s="157"/>
      <c r="F19" s="158"/>
      <c r="G19" s="226"/>
      <c r="H19" s="226"/>
      <c r="I19" s="226"/>
      <c r="J19" s="226"/>
      <c r="K19" s="226"/>
      <c r="L19" s="226"/>
      <c r="M19" s="393"/>
      <c r="N19" s="394"/>
      <c r="O19" s="158"/>
      <c r="P19" s="158"/>
      <c r="Q19" s="158"/>
      <c r="R19" s="158"/>
      <c r="S19" s="398"/>
      <c r="T19" s="274"/>
      <c r="U19" s="13"/>
      <c r="V19" s="13"/>
      <c r="W19" s="13"/>
      <c r="X19" s="400"/>
      <c r="Y19" s="227"/>
      <c r="Z19" s="14"/>
      <c r="AA19" s="14"/>
      <c r="AB19" s="14"/>
      <c r="AC19" s="402"/>
      <c r="AD19" s="404"/>
      <c r="AE19" s="404"/>
      <c r="AF19" s="404"/>
      <c r="AG19" s="404"/>
      <c r="AH19" s="404"/>
      <c r="AI19" s="405"/>
      <c r="AJ19" s="404"/>
      <c r="AK19" s="404"/>
      <c r="AL19" s="406"/>
      <c r="AM19" s="407"/>
      <c r="AN19" s="404"/>
      <c r="AO19" s="404"/>
      <c r="AP19" s="404"/>
      <c r="AQ19" s="407"/>
      <c r="AR19" s="404"/>
      <c r="AS19" s="404"/>
      <c r="AT19" s="404"/>
      <c r="AU19" s="407"/>
      <c r="AV19" s="404"/>
      <c r="AW19" s="404"/>
      <c r="AX19" s="404"/>
      <c r="AY19" s="407"/>
      <c r="AZ19" s="404"/>
      <c r="BA19" s="404"/>
      <c r="BB19" s="404"/>
      <c r="BF19" s="135"/>
    </row>
    <row r="20" spans="1:58" ht="16.5" customHeight="1" x14ac:dyDescent="0.15">
      <c r="A20" s="19"/>
      <c r="B20" s="19"/>
      <c r="C20" s="262" t="s">
        <v>50</v>
      </c>
      <c r="D20" s="133" t="s">
        <v>86</v>
      </c>
      <c r="E20" s="157">
        <v>7.1</v>
      </c>
      <c r="F20" s="158">
        <v>7.9</v>
      </c>
      <c r="G20" s="159">
        <v>7</v>
      </c>
      <c r="H20" s="159">
        <v>9.1999999999999993</v>
      </c>
      <c r="I20" s="159">
        <v>7</v>
      </c>
      <c r="J20" s="159">
        <v>9.1999999999999993</v>
      </c>
      <c r="K20" s="159">
        <v>6.9</v>
      </c>
      <c r="L20" s="159">
        <v>9.5</v>
      </c>
      <c r="M20" s="391">
        <v>6.9</v>
      </c>
      <c r="N20" s="392">
        <v>9.3000000000000007</v>
      </c>
      <c r="O20" s="158">
        <v>10</v>
      </c>
      <c r="P20" s="159">
        <v>11</v>
      </c>
      <c r="Q20" s="159">
        <v>11</v>
      </c>
      <c r="R20" s="159">
        <v>11</v>
      </c>
      <c r="S20" s="397">
        <v>11</v>
      </c>
      <c r="T20" s="274">
        <v>5.9</v>
      </c>
      <c r="U20" s="13">
        <v>5.4</v>
      </c>
      <c r="V20" s="13">
        <v>5</v>
      </c>
      <c r="W20" s="13">
        <v>5.7</v>
      </c>
      <c r="X20" s="400">
        <v>5.2</v>
      </c>
      <c r="Y20" s="227">
        <v>12</v>
      </c>
      <c r="Z20" s="14">
        <v>12</v>
      </c>
      <c r="AA20" s="14">
        <v>8</v>
      </c>
      <c r="AB20" s="14">
        <v>11</v>
      </c>
      <c r="AC20" s="402">
        <v>10</v>
      </c>
      <c r="AD20" s="404" t="s">
        <v>302</v>
      </c>
      <c r="AE20" s="404" t="s">
        <v>302</v>
      </c>
      <c r="AF20" s="404" t="s">
        <v>302</v>
      </c>
      <c r="AG20" s="404" t="s">
        <v>302</v>
      </c>
      <c r="AH20" s="404" t="s">
        <v>93</v>
      </c>
      <c r="AI20" s="405">
        <v>7.6</v>
      </c>
      <c r="AJ20" s="404" t="s">
        <v>74</v>
      </c>
      <c r="AK20" s="404">
        <v>10</v>
      </c>
      <c r="AL20" s="406">
        <v>2</v>
      </c>
      <c r="AM20" s="407">
        <v>5.4</v>
      </c>
      <c r="AN20" s="404" t="s">
        <v>74</v>
      </c>
      <c r="AO20" s="404">
        <v>10</v>
      </c>
      <c r="AP20" s="406">
        <v>2</v>
      </c>
      <c r="AQ20" s="407">
        <v>3.6</v>
      </c>
      <c r="AR20" s="404" t="s">
        <v>74</v>
      </c>
      <c r="AS20" s="404">
        <v>10</v>
      </c>
      <c r="AT20" s="406">
        <v>3</v>
      </c>
      <c r="AU20" s="407">
        <v>2.2000000000000002</v>
      </c>
      <c r="AV20" s="404" t="s">
        <v>74</v>
      </c>
      <c r="AW20" s="404">
        <v>10</v>
      </c>
      <c r="AX20" s="406">
        <v>1</v>
      </c>
      <c r="AY20" s="407">
        <v>6.7</v>
      </c>
      <c r="AZ20" s="404" t="s">
        <v>74</v>
      </c>
      <c r="BA20" s="404">
        <v>10</v>
      </c>
      <c r="BB20" s="406"/>
      <c r="BF20" s="135"/>
    </row>
    <row r="21" spans="1:58" ht="16.5" customHeight="1" x14ac:dyDescent="0.15">
      <c r="A21" s="19"/>
      <c r="B21" s="19" t="s">
        <v>51</v>
      </c>
      <c r="C21" s="20"/>
      <c r="D21" s="133"/>
      <c r="E21" s="157"/>
      <c r="F21" s="158"/>
      <c r="G21" s="226"/>
      <c r="H21" s="226"/>
      <c r="I21" s="226"/>
      <c r="J21" s="226"/>
      <c r="K21" s="226"/>
      <c r="L21" s="226"/>
      <c r="M21" s="393"/>
      <c r="N21" s="394"/>
      <c r="O21" s="158"/>
      <c r="P21" s="158"/>
      <c r="Q21" s="158"/>
      <c r="R21" s="158"/>
      <c r="S21" s="398"/>
      <c r="T21" s="274"/>
      <c r="U21" s="13"/>
      <c r="V21" s="13"/>
      <c r="W21" s="13"/>
      <c r="X21" s="400"/>
      <c r="Y21" s="227"/>
      <c r="Z21" s="14"/>
      <c r="AA21" s="14"/>
      <c r="AB21" s="14"/>
      <c r="AC21" s="402"/>
      <c r="AD21" s="404"/>
      <c r="AE21" s="404"/>
      <c r="AF21" s="404"/>
      <c r="AG21" s="404"/>
      <c r="AH21" s="404"/>
      <c r="AI21" s="405"/>
      <c r="AJ21" s="404"/>
      <c r="AK21" s="404"/>
      <c r="AL21" s="406"/>
      <c r="AM21" s="407"/>
      <c r="AN21" s="404"/>
      <c r="AO21" s="404"/>
      <c r="AP21" s="404"/>
      <c r="AQ21" s="407"/>
      <c r="AR21" s="404"/>
      <c r="AS21" s="404"/>
      <c r="AT21" s="404"/>
      <c r="AU21" s="407"/>
      <c r="AV21" s="404"/>
      <c r="AW21" s="404"/>
      <c r="AX21" s="404"/>
      <c r="AY21" s="407"/>
      <c r="AZ21" s="404"/>
      <c r="BA21" s="404"/>
      <c r="BB21" s="404"/>
      <c r="BF21" s="135"/>
    </row>
    <row r="22" spans="1:58" ht="16.5" customHeight="1" x14ac:dyDescent="0.15">
      <c r="A22" s="19"/>
      <c r="B22" s="19"/>
      <c r="C22" s="262" t="s">
        <v>92</v>
      </c>
      <c r="D22" s="133" t="s">
        <v>86</v>
      </c>
      <c r="E22" s="157">
        <v>7.1</v>
      </c>
      <c r="F22" s="158">
        <v>10</v>
      </c>
      <c r="G22" s="159">
        <v>7</v>
      </c>
      <c r="H22" s="159">
        <v>9.1999999999999993</v>
      </c>
      <c r="I22" s="159">
        <v>7.1</v>
      </c>
      <c r="J22" s="159">
        <v>9.1999999999999993</v>
      </c>
      <c r="K22" s="159">
        <v>7</v>
      </c>
      <c r="L22" s="159">
        <v>9.5</v>
      </c>
      <c r="M22" s="391">
        <v>7</v>
      </c>
      <c r="N22" s="392">
        <v>9.4</v>
      </c>
      <c r="O22" s="158">
        <v>11</v>
      </c>
      <c r="P22" s="159">
        <v>11</v>
      </c>
      <c r="Q22" s="159">
        <v>11</v>
      </c>
      <c r="R22" s="159">
        <v>11</v>
      </c>
      <c r="S22" s="397">
        <v>10</v>
      </c>
      <c r="T22" s="274">
        <v>6</v>
      </c>
      <c r="U22" s="13">
        <v>5.3</v>
      </c>
      <c r="V22" s="13">
        <v>4.9000000000000004</v>
      </c>
      <c r="W22" s="13">
        <v>5.6</v>
      </c>
      <c r="X22" s="400">
        <v>5.3</v>
      </c>
      <c r="Y22" s="227">
        <v>12</v>
      </c>
      <c r="Z22" s="14">
        <v>12</v>
      </c>
      <c r="AA22" s="14">
        <v>9</v>
      </c>
      <c r="AB22" s="14">
        <v>12</v>
      </c>
      <c r="AC22" s="402">
        <v>10</v>
      </c>
      <c r="AD22" s="404" t="s">
        <v>302</v>
      </c>
      <c r="AE22" s="404" t="s">
        <v>302</v>
      </c>
      <c r="AF22" s="404" t="s">
        <v>302</v>
      </c>
      <c r="AG22" s="404" t="s">
        <v>302</v>
      </c>
      <c r="AH22" s="404" t="s">
        <v>93</v>
      </c>
      <c r="AI22" s="405">
        <v>9.4</v>
      </c>
      <c r="AJ22" s="404" t="s">
        <v>74</v>
      </c>
      <c r="AK22" s="404">
        <v>10</v>
      </c>
      <c r="AL22" s="406">
        <v>2</v>
      </c>
      <c r="AM22" s="407">
        <v>9</v>
      </c>
      <c r="AN22" s="404" t="s">
        <v>74</v>
      </c>
      <c r="AO22" s="404">
        <v>10</v>
      </c>
      <c r="AP22" s="406">
        <v>2</v>
      </c>
      <c r="AQ22" s="407">
        <v>5.7</v>
      </c>
      <c r="AR22" s="404" t="s">
        <v>74</v>
      </c>
      <c r="AS22" s="404">
        <v>10</v>
      </c>
      <c r="AT22" s="406">
        <v>3</v>
      </c>
      <c r="AU22" s="407">
        <v>1.9</v>
      </c>
      <c r="AV22" s="404" t="s">
        <v>74</v>
      </c>
      <c r="AW22" s="404">
        <v>10</v>
      </c>
      <c r="AX22" s="406">
        <v>1</v>
      </c>
      <c r="AY22" s="407">
        <v>1.5</v>
      </c>
      <c r="AZ22" s="404" t="s">
        <v>74</v>
      </c>
      <c r="BA22" s="404">
        <v>10</v>
      </c>
      <c r="BB22" s="406"/>
    </row>
    <row r="23" spans="1:58" ht="16.5" customHeight="1" x14ac:dyDescent="0.15">
      <c r="A23" s="19"/>
      <c r="B23" s="19"/>
      <c r="C23" s="262" t="s">
        <v>52</v>
      </c>
      <c r="D23" s="133" t="s">
        <v>86</v>
      </c>
      <c r="E23" s="157">
        <v>6.9</v>
      </c>
      <c r="F23" s="158">
        <v>9.9</v>
      </c>
      <c r="G23" s="159">
        <v>6.9</v>
      </c>
      <c r="H23" s="159">
        <v>9.1999999999999993</v>
      </c>
      <c r="I23" s="159">
        <v>6.9</v>
      </c>
      <c r="J23" s="159">
        <v>9.3000000000000007</v>
      </c>
      <c r="K23" s="159">
        <v>6.9</v>
      </c>
      <c r="L23" s="159">
        <v>9.6</v>
      </c>
      <c r="M23" s="391">
        <v>6.9</v>
      </c>
      <c r="N23" s="392">
        <v>9.5</v>
      </c>
      <c r="O23" s="158">
        <v>11</v>
      </c>
      <c r="P23" s="159">
        <v>11</v>
      </c>
      <c r="Q23" s="159">
        <v>11</v>
      </c>
      <c r="R23" s="159">
        <v>11</v>
      </c>
      <c r="S23" s="397">
        <v>11</v>
      </c>
      <c r="T23" s="274">
        <v>5.8</v>
      </c>
      <c r="U23" s="13">
        <v>5.5</v>
      </c>
      <c r="V23" s="13">
        <v>5.3</v>
      </c>
      <c r="W23" s="13">
        <v>5.5</v>
      </c>
      <c r="X23" s="400">
        <v>5.4</v>
      </c>
      <c r="Y23" s="227">
        <v>12</v>
      </c>
      <c r="Z23" s="14">
        <v>13</v>
      </c>
      <c r="AA23" s="14">
        <v>10</v>
      </c>
      <c r="AB23" s="14">
        <v>11</v>
      </c>
      <c r="AC23" s="402">
        <v>11</v>
      </c>
      <c r="AD23" s="404" t="s">
        <v>302</v>
      </c>
      <c r="AE23" s="404" t="s">
        <v>302</v>
      </c>
      <c r="AF23" s="404" t="s">
        <v>302</v>
      </c>
      <c r="AG23" s="404" t="s">
        <v>302</v>
      </c>
      <c r="AH23" s="404" t="s">
        <v>93</v>
      </c>
      <c r="AI23" s="405">
        <v>1</v>
      </c>
      <c r="AJ23" s="404" t="s">
        <v>74</v>
      </c>
      <c r="AK23" s="404">
        <v>10</v>
      </c>
      <c r="AL23" s="406">
        <v>3</v>
      </c>
      <c r="AM23" s="407">
        <v>8.5</v>
      </c>
      <c r="AN23" s="404" t="s">
        <v>74</v>
      </c>
      <c r="AO23" s="404">
        <v>10</v>
      </c>
      <c r="AP23" s="406">
        <v>3</v>
      </c>
      <c r="AQ23" s="407">
        <v>8.9</v>
      </c>
      <c r="AR23" s="404" t="s">
        <v>74</v>
      </c>
      <c r="AS23" s="404">
        <v>10</v>
      </c>
      <c r="AT23" s="406">
        <v>3</v>
      </c>
      <c r="AU23" s="407">
        <v>6.9</v>
      </c>
      <c r="AV23" s="404" t="s">
        <v>74</v>
      </c>
      <c r="AW23" s="404">
        <v>10</v>
      </c>
      <c r="AX23" s="406">
        <v>1</v>
      </c>
      <c r="AY23" s="407">
        <v>6.5</v>
      </c>
      <c r="AZ23" s="404" t="s">
        <v>74</v>
      </c>
      <c r="BA23" s="404">
        <v>10</v>
      </c>
      <c r="BB23" s="406"/>
    </row>
    <row r="24" spans="1:58" ht="16.5" customHeight="1" x14ac:dyDescent="0.15">
      <c r="A24" s="19"/>
      <c r="B24" s="19" t="s">
        <v>53</v>
      </c>
      <c r="C24" s="20"/>
      <c r="D24" s="133"/>
      <c r="E24" s="157"/>
      <c r="F24" s="158"/>
      <c r="G24" s="226"/>
      <c r="H24" s="226"/>
      <c r="I24" s="226"/>
      <c r="J24" s="226"/>
      <c r="K24" s="226"/>
      <c r="L24" s="226"/>
      <c r="M24" s="393"/>
      <c r="N24" s="394"/>
      <c r="O24" s="158"/>
      <c r="P24" s="158"/>
      <c r="Q24" s="158"/>
      <c r="R24" s="158"/>
      <c r="S24" s="398"/>
      <c r="T24" s="155"/>
      <c r="U24" s="12"/>
      <c r="V24" s="12"/>
      <c r="W24" s="12"/>
      <c r="X24" s="401"/>
      <c r="Y24" s="227"/>
      <c r="Z24" s="14"/>
      <c r="AA24" s="14"/>
      <c r="AB24" s="14"/>
      <c r="AC24" s="402"/>
      <c r="AD24" s="404"/>
      <c r="AE24" s="404"/>
      <c r="AF24" s="404"/>
      <c r="AG24" s="404"/>
      <c r="AH24" s="404"/>
      <c r="AI24" s="405"/>
      <c r="AJ24" s="404"/>
      <c r="AK24" s="404"/>
      <c r="AL24" s="406"/>
      <c r="AM24" s="407"/>
      <c r="AN24" s="404"/>
      <c r="AO24" s="404"/>
      <c r="AP24" s="404"/>
      <c r="AQ24" s="407"/>
      <c r="AR24" s="404"/>
      <c r="AS24" s="404"/>
      <c r="AT24" s="404"/>
      <c r="AU24" s="407"/>
      <c r="AV24" s="404"/>
      <c r="AW24" s="404"/>
      <c r="AX24" s="404"/>
      <c r="AY24" s="407"/>
      <c r="AZ24" s="404"/>
      <c r="BA24" s="404"/>
      <c r="BB24" s="404"/>
    </row>
    <row r="25" spans="1:58" ht="16.5" customHeight="1" x14ac:dyDescent="0.15">
      <c r="A25" s="19"/>
      <c r="B25" s="19"/>
      <c r="C25" s="262" t="s">
        <v>63</v>
      </c>
      <c r="D25" s="133" t="s">
        <v>86</v>
      </c>
      <c r="E25" s="157">
        <v>7.3</v>
      </c>
      <c r="F25" s="158">
        <v>7.8</v>
      </c>
      <c r="G25" s="159">
        <v>7.3</v>
      </c>
      <c r="H25" s="159">
        <v>8</v>
      </c>
      <c r="I25" s="159">
        <v>7.2</v>
      </c>
      <c r="J25" s="159">
        <v>7.8</v>
      </c>
      <c r="K25" s="159">
        <v>7.2</v>
      </c>
      <c r="L25" s="159">
        <v>7.9</v>
      </c>
      <c r="M25" s="391">
        <v>7.1</v>
      </c>
      <c r="N25" s="392">
        <v>7.9</v>
      </c>
      <c r="O25" s="158">
        <v>11</v>
      </c>
      <c r="P25" s="159">
        <v>11</v>
      </c>
      <c r="Q25" s="159">
        <v>10</v>
      </c>
      <c r="R25" s="159">
        <v>11</v>
      </c>
      <c r="S25" s="397">
        <v>10</v>
      </c>
      <c r="T25" s="155">
        <v>0.8</v>
      </c>
      <c r="U25" s="13">
        <v>0.7</v>
      </c>
      <c r="V25" s="13">
        <v>0.6</v>
      </c>
      <c r="W25" s="13">
        <v>0.6</v>
      </c>
      <c r="X25" s="400">
        <v>0.6</v>
      </c>
      <c r="Y25" s="227">
        <v>1</v>
      </c>
      <c r="Z25" s="14">
        <v>1</v>
      </c>
      <c r="AA25" s="14">
        <v>1</v>
      </c>
      <c r="AB25" s="14">
        <v>1</v>
      </c>
      <c r="AC25" s="402">
        <v>1</v>
      </c>
      <c r="AD25" s="404" t="s">
        <v>302</v>
      </c>
      <c r="AE25" s="404" t="s">
        <v>302</v>
      </c>
      <c r="AF25" s="404" t="s">
        <v>302</v>
      </c>
      <c r="AG25" s="404" t="s">
        <v>302</v>
      </c>
      <c r="AH25" s="404" t="s">
        <v>93</v>
      </c>
      <c r="AI25" s="405">
        <v>1.1000000000000001</v>
      </c>
      <c r="AJ25" s="404" t="s">
        <v>74</v>
      </c>
      <c r="AK25" s="404">
        <v>10</v>
      </c>
      <c r="AL25" s="406">
        <v>3</v>
      </c>
      <c r="AM25" s="407">
        <v>1.8</v>
      </c>
      <c r="AN25" s="404" t="s">
        <v>74</v>
      </c>
      <c r="AO25" s="404">
        <v>10</v>
      </c>
      <c r="AP25" s="406">
        <v>3</v>
      </c>
      <c r="AQ25" s="407">
        <v>1.7</v>
      </c>
      <c r="AR25" s="404" t="s">
        <v>74</v>
      </c>
      <c r="AS25" s="404">
        <v>10</v>
      </c>
      <c r="AT25" s="406">
        <v>3</v>
      </c>
      <c r="AU25" s="407">
        <v>1.9</v>
      </c>
      <c r="AV25" s="404" t="s">
        <v>74</v>
      </c>
      <c r="AW25" s="404">
        <v>10</v>
      </c>
      <c r="AX25" s="406">
        <v>2</v>
      </c>
      <c r="AY25" s="407">
        <v>5.5</v>
      </c>
      <c r="AZ25" s="404" t="s">
        <v>74</v>
      </c>
      <c r="BA25" s="404">
        <v>10</v>
      </c>
      <c r="BB25" s="406"/>
    </row>
    <row r="26" spans="1:58" ht="16.5" customHeight="1" x14ac:dyDescent="0.15">
      <c r="A26" s="19"/>
      <c r="B26" s="19"/>
      <c r="C26" s="262" t="s">
        <v>54</v>
      </c>
      <c r="D26" s="133" t="s">
        <v>86</v>
      </c>
      <c r="E26" s="157">
        <v>7.1</v>
      </c>
      <c r="F26" s="158">
        <v>7.4</v>
      </c>
      <c r="G26" s="159">
        <v>7.1</v>
      </c>
      <c r="H26" s="159">
        <v>7.9</v>
      </c>
      <c r="I26" s="159">
        <v>7.1</v>
      </c>
      <c r="J26" s="159">
        <v>7.4</v>
      </c>
      <c r="K26" s="159">
        <v>7</v>
      </c>
      <c r="L26" s="159">
        <v>7.4</v>
      </c>
      <c r="M26" s="391">
        <v>7</v>
      </c>
      <c r="N26" s="392">
        <v>7.3</v>
      </c>
      <c r="O26" s="158">
        <v>10</v>
      </c>
      <c r="P26" s="159">
        <v>10</v>
      </c>
      <c r="Q26" s="159">
        <v>10</v>
      </c>
      <c r="R26" s="159">
        <v>9.9</v>
      </c>
      <c r="S26" s="397">
        <v>10</v>
      </c>
      <c r="T26" s="155">
        <v>0.8</v>
      </c>
      <c r="U26" s="13">
        <v>0.8</v>
      </c>
      <c r="V26" s="13">
        <v>0.9</v>
      </c>
      <c r="W26" s="13">
        <v>0.8</v>
      </c>
      <c r="X26" s="400">
        <v>0.8</v>
      </c>
      <c r="Y26" s="227">
        <v>2</v>
      </c>
      <c r="Z26" s="14">
        <v>3</v>
      </c>
      <c r="AA26" s="14">
        <v>2</v>
      </c>
      <c r="AB26" s="14">
        <v>3</v>
      </c>
      <c r="AC26" s="402">
        <v>2</v>
      </c>
      <c r="AD26" s="404" t="s">
        <v>302</v>
      </c>
      <c r="AE26" s="404" t="s">
        <v>302</v>
      </c>
      <c r="AF26" s="404" t="s">
        <v>302</v>
      </c>
      <c r="AG26" s="404" t="s">
        <v>302</v>
      </c>
      <c r="AH26" s="404" t="s">
        <v>93</v>
      </c>
      <c r="AI26" s="405">
        <v>4.9000000000000004</v>
      </c>
      <c r="AJ26" s="404" t="s">
        <v>74</v>
      </c>
      <c r="AK26" s="404">
        <v>10</v>
      </c>
      <c r="AL26" s="406">
        <v>3</v>
      </c>
      <c r="AM26" s="407">
        <v>6.2</v>
      </c>
      <c r="AN26" s="404" t="s">
        <v>74</v>
      </c>
      <c r="AO26" s="404">
        <v>10</v>
      </c>
      <c r="AP26" s="406">
        <v>3</v>
      </c>
      <c r="AQ26" s="407">
        <v>1.1000000000000001</v>
      </c>
      <c r="AR26" s="404" t="s">
        <v>74</v>
      </c>
      <c r="AS26" s="404">
        <v>10</v>
      </c>
      <c r="AT26" s="406">
        <v>4</v>
      </c>
      <c r="AU26" s="407">
        <v>2.6</v>
      </c>
      <c r="AV26" s="404" t="s">
        <v>74</v>
      </c>
      <c r="AW26" s="404">
        <v>10</v>
      </c>
      <c r="AX26" s="406">
        <v>2</v>
      </c>
      <c r="AY26" s="407">
        <v>5</v>
      </c>
      <c r="AZ26" s="404" t="s">
        <v>74</v>
      </c>
      <c r="BA26" s="404">
        <v>10</v>
      </c>
      <c r="BB26" s="406"/>
    </row>
    <row r="27" spans="1:58" ht="16.5" customHeight="1" x14ac:dyDescent="0.15">
      <c r="A27" s="19"/>
      <c r="B27" s="19"/>
      <c r="C27" s="262" t="s">
        <v>55</v>
      </c>
      <c r="D27" s="133" t="s">
        <v>87</v>
      </c>
      <c r="E27" s="157">
        <v>7</v>
      </c>
      <c r="F27" s="158">
        <v>10</v>
      </c>
      <c r="G27" s="159">
        <v>7</v>
      </c>
      <c r="H27" s="159">
        <v>9</v>
      </c>
      <c r="I27" s="159">
        <v>7</v>
      </c>
      <c r="J27" s="159">
        <v>8.9</v>
      </c>
      <c r="K27" s="159">
        <v>7</v>
      </c>
      <c r="L27" s="159">
        <v>9.3000000000000007</v>
      </c>
      <c r="M27" s="391">
        <v>7</v>
      </c>
      <c r="N27" s="392">
        <v>8.6</v>
      </c>
      <c r="O27" s="158">
        <v>11</v>
      </c>
      <c r="P27" s="159">
        <v>10</v>
      </c>
      <c r="Q27" s="159">
        <v>11</v>
      </c>
      <c r="R27" s="159">
        <v>10</v>
      </c>
      <c r="S27" s="397">
        <v>10</v>
      </c>
      <c r="T27" s="155">
        <v>2.8</v>
      </c>
      <c r="U27" s="13">
        <v>1.9</v>
      </c>
      <c r="V27" s="13">
        <v>1.8</v>
      </c>
      <c r="W27" s="13">
        <v>1.7</v>
      </c>
      <c r="X27" s="400">
        <v>1.8</v>
      </c>
      <c r="Y27" s="227">
        <v>7</v>
      </c>
      <c r="Z27" s="14">
        <v>5</v>
      </c>
      <c r="AA27" s="14">
        <v>5</v>
      </c>
      <c r="AB27" s="14">
        <v>4</v>
      </c>
      <c r="AC27" s="402">
        <v>5</v>
      </c>
      <c r="AD27" s="404" t="s">
        <v>302</v>
      </c>
      <c r="AE27" s="404" t="s">
        <v>302</v>
      </c>
      <c r="AF27" s="404" t="s">
        <v>302</v>
      </c>
      <c r="AG27" s="404" t="s">
        <v>302</v>
      </c>
      <c r="AH27" s="404" t="s">
        <v>93</v>
      </c>
      <c r="AI27" s="405">
        <v>2.7</v>
      </c>
      <c r="AJ27" s="404" t="s">
        <v>74</v>
      </c>
      <c r="AK27" s="404">
        <v>10</v>
      </c>
      <c r="AL27" s="406">
        <v>3</v>
      </c>
      <c r="AM27" s="407">
        <v>2.2000000000000002</v>
      </c>
      <c r="AN27" s="404" t="s">
        <v>74</v>
      </c>
      <c r="AO27" s="404">
        <v>10</v>
      </c>
      <c r="AP27" s="406">
        <v>3</v>
      </c>
      <c r="AQ27" s="407">
        <v>5.3</v>
      </c>
      <c r="AR27" s="404" t="s">
        <v>74</v>
      </c>
      <c r="AS27" s="404">
        <v>10</v>
      </c>
      <c r="AT27" s="406">
        <v>3</v>
      </c>
      <c r="AU27" s="407">
        <v>9.9</v>
      </c>
      <c r="AV27" s="404" t="s">
        <v>74</v>
      </c>
      <c r="AW27" s="404">
        <v>10</v>
      </c>
      <c r="AX27" s="406">
        <v>1</v>
      </c>
      <c r="AY27" s="407">
        <v>8.1999999999999993</v>
      </c>
      <c r="AZ27" s="404" t="s">
        <v>74</v>
      </c>
      <c r="BA27" s="404">
        <v>10</v>
      </c>
      <c r="BB27" s="406"/>
    </row>
    <row r="28" spans="1:58" ht="16.5" customHeight="1" x14ac:dyDescent="0.15">
      <c r="A28" s="19"/>
      <c r="B28" s="537" t="s">
        <v>56</v>
      </c>
      <c r="C28" s="538"/>
      <c r="D28" s="133"/>
      <c r="E28" s="157"/>
      <c r="F28" s="158"/>
      <c r="G28" s="226"/>
      <c r="H28" s="226"/>
      <c r="I28" s="226"/>
      <c r="J28" s="226"/>
      <c r="K28" s="226"/>
      <c r="L28" s="226"/>
      <c r="M28" s="393"/>
      <c r="N28" s="394"/>
      <c r="O28" s="158"/>
      <c r="P28" s="158"/>
      <c r="Q28" s="158"/>
      <c r="R28" s="158"/>
      <c r="S28" s="398"/>
      <c r="T28" s="155"/>
      <c r="U28" s="12"/>
      <c r="V28" s="12"/>
      <c r="W28" s="12"/>
      <c r="X28" s="401"/>
      <c r="Y28" s="227"/>
      <c r="Z28" s="14"/>
      <c r="AA28" s="14"/>
      <c r="AB28" s="14"/>
      <c r="AC28" s="402"/>
      <c r="AD28" s="404"/>
      <c r="AE28" s="404"/>
      <c r="AF28" s="404"/>
      <c r="AG28" s="404"/>
      <c r="AH28" s="404"/>
      <c r="AI28" s="405"/>
      <c r="AJ28" s="404"/>
      <c r="AK28" s="404"/>
      <c r="AL28" s="406"/>
      <c r="AM28" s="407"/>
      <c r="AN28" s="404"/>
      <c r="AO28" s="404"/>
      <c r="AP28" s="404"/>
      <c r="AQ28" s="407"/>
      <c r="AR28" s="404"/>
      <c r="AS28" s="404"/>
      <c r="AT28" s="404"/>
      <c r="AU28" s="407"/>
      <c r="AV28" s="404"/>
      <c r="AW28" s="404"/>
      <c r="AX28" s="404"/>
      <c r="AY28" s="407"/>
      <c r="AZ28" s="404"/>
      <c r="BA28" s="404"/>
      <c r="BB28" s="404"/>
    </row>
    <row r="29" spans="1:58" ht="16.5" customHeight="1" x14ac:dyDescent="0.15">
      <c r="A29" s="19"/>
      <c r="B29" s="19"/>
      <c r="C29" s="262" t="s">
        <v>57</v>
      </c>
      <c r="D29" s="133" t="s">
        <v>87</v>
      </c>
      <c r="E29" s="157">
        <v>6.9</v>
      </c>
      <c r="F29" s="158">
        <v>7.4</v>
      </c>
      <c r="G29" s="159">
        <v>6.9</v>
      </c>
      <c r="H29" s="159">
        <v>8</v>
      </c>
      <c r="I29" s="159">
        <v>6.9</v>
      </c>
      <c r="J29" s="159">
        <v>7.7</v>
      </c>
      <c r="K29" s="159">
        <v>6.8</v>
      </c>
      <c r="L29" s="159">
        <v>8.1999999999999993</v>
      </c>
      <c r="M29" s="391">
        <v>6.8</v>
      </c>
      <c r="N29" s="392">
        <v>7.4</v>
      </c>
      <c r="O29" s="158">
        <v>9.1</v>
      </c>
      <c r="P29" s="159">
        <v>9.4</v>
      </c>
      <c r="Q29" s="159">
        <v>9.3000000000000007</v>
      </c>
      <c r="R29" s="159">
        <v>9.1999999999999993</v>
      </c>
      <c r="S29" s="397">
        <v>9.4</v>
      </c>
      <c r="T29" s="155">
        <v>1.5</v>
      </c>
      <c r="U29" s="13">
        <v>1.5</v>
      </c>
      <c r="V29" s="13">
        <v>1.4</v>
      </c>
      <c r="W29" s="13">
        <v>1.3</v>
      </c>
      <c r="X29" s="400">
        <v>1.3</v>
      </c>
      <c r="Y29" s="227">
        <v>6</v>
      </c>
      <c r="Z29" s="14">
        <v>7</v>
      </c>
      <c r="AA29" s="14">
        <v>5</v>
      </c>
      <c r="AB29" s="14">
        <v>6</v>
      </c>
      <c r="AC29" s="402">
        <v>5</v>
      </c>
      <c r="AD29" s="404" t="s">
        <v>302</v>
      </c>
      <c r="AE29" s="404" t="s">
        <v>302</v>
      </c>
      <c r="AF29" s="404" t="s">
        <v>302</v>
      </c>
      <c r="AG29" s="404" t="s">
        <v>302</v>
      </c>
      <c r="AH29" s="404" t="s">
        <v>93</v>
      </c>
      <c r="AI29" s="405">
        <v>1.2</v>
      </c>
      <c r="AJ29" s="404" t="s">
        <v>74</v>
      </c>
      <c r="AK29" s="404">
        <v>10</v>
      </c>
      <c r="AL29" s="406">
        <v>4</v>
      </c>
      <c r="AM29" s="407">
        <v>2.9</v>
      </c>
      <c r="AN29" s="404" t="s">
        <v>74</v>
      </c>
      <c r="AO29" s="404">
        <v>10</v>
      </c>
      <c r="AP29" s="406">
        <v>4</v>
      </c>
      <c r="AQ29" s="407">
        <v>3.3</v>
      </c>
      <c r="AR29" s="404" t="s">
        <v>74</v>
      </c>
      <c r="AS29" s="404">
        <v>10</v>
      </c>
      <c r="AT29" s="406">
        <v>4</v>
      </c>
      <c r="AU29" s="407">
        <v>2.2999999999999998</v>
      </c>
      <c r="AV29" s="404" t="s">
        <v>74</v>
      </c>
      <c r="AW29" s="404">
        <v>10</v>
      </c>
      <c r="AX29" s="406">
        <v>2</v>
      </c>
      <c r="AY29" s="407">
        <v>2.7</v>
      </c>
      <c r="AZ29" s="404" t="s">
        <v>74</v>
      </c>
      <c r="BA29" s="404">
        <v>10</v>
      </c>
      <c r="BB29" s="406"/>
    </row>
    <row r="30" spans="1:58" ht="16.5" customHeight="1" x14ac:dyDescent="0.15">
      <c r="A30" s="534" t="s">
        <v>72</v>
      </c>
      <c r="B30" s="534"/>
      <c r="C30" s="536"/>
      <c r="D30" s="133"/>
      <c r="E30" s="157"/>
      <c r="F30" s="158"/>
      <c r="G30" s="226"/>
      <c r="H30" s="226"/>
      <c r="I30" s="226"/>
      <c r="J30" s="226"/>
      <c r="K30" s="226"/>
      <c r="L30" s="226"/>
      <c r="M30" s="393"/>
      <c r="N30" s="394"/>
      <c r="O30" s="158"/>
      <c r="P30" s="158"/>
      <c r="Q30" s="158"/>
      <c r="R30" s="158"/>
      <c r="S30" s="398"/>
      <c r="T30" s="275"/>
      <c r="U30" s="226"/>
      <c r="V30" s="226"/>
      <c r="W30" s="226"/>
      <c r="X30" s="394"/>
      <c r="Y30" s="227"/>
      <c r="Z30" s="227"/>
      <c r="AA30" s="14"/>
      <c r="AB30" s="14"/>
      <c r="AC30" s="402"/>
      <c r="AD30" s="404"/>
      <c r="AE30" s="404"/>
      <c r="AF30" s="404"/>
      <c r="AG30" s="404"/>
      <c r="AH30" s="404"/>
      <c r="AI30" s="405"/>
      <c r="AJ30" s="404"/>
      <c r="AK30" s="404"/>
      <c r="AL30" s="406"/>
      <c r="AM30" s="407"/>
      <c r="AN30" s="404"/>
      <c r="AO30" s="404"/>
      <c r="AP30" s="404"/>
      <c r="AQ30" s="407"/>
      <c r="AR30" s="404"/>
      <c r="AS30" s="404"/>
      <c r="AT30" s="404"/>
      <c r="AU30" s="407"/>
      <c r="AV30" s="404"/>
      <c r="AW30" s="404"/>
      <c r="AX30" s="404"/>
      <c r="AY30" s="407"/>
      <c r="AZ30" s="404"/>
      <c r="BA30" s="404"/>
      <c r="BB30" s="404"/>
    </row>
    <row r="31" spans="1:58" ht="16.5" customHeight="1" x14ac:dyDescent="0.15">
      <c r="A31" s="19"/>
      <c r="B31" s="19"/>
      <c r="C31" s="262" t="s">
        <v>58</v>
      </c>
      <c r="D31" s="133" t="s">
        <v>86</v>
      </c>
      <c r="E31" s="157">
        <v>7.9</v>
      </c>
      <c r="F31" s="158">
        <v>8.3000000000000007</v>
      </c>
      <c r="G31" s="159">
        <v>8.1999999999999993</v>
      </c>
      <c r="H31" s="159">
        <v>8.3000000000000007</v>
      </c>
      <c r="I31" s="159">
        <v>7.8</v>
      </c>
      <c r="J31" s="159">
        <v>8.3000000000000007</v>
      </c>
      <c r="K31" s="159">
        <v>7.9</v>
      </c>
      <c r="L31" s="159">
        <v>8.1999999999999993</v>
      </c>
      <c r="M31" s="391">
        <v>7.8</v>
      </c>
      <c r="N31" s="392">
        <v>8.1999999999999993</v>
      </c>
      <c r="O31" s="158">
        <v>10</v>
      </c>
      <c r="P31" s="159">
        <v>9.4</v>
      </c>
      <c r="Q31" s="159">
        <v>9.1</v>
      </c>
      <c r="R31" s="159">
        <v>9.1999999999999993</v>
      </c>
      <c r="S31" s="397">
        <v>8.3000000000000007</v>
      </c>
      <c r="T31" s="276">
        <v>1.6</v>
      </c>
      <c r="U31" s="13">
        <v>1.2</v>
      </c>
      <c r="V31" s="13">
        <v>1.3</v>
      </c>
      <c r="W31" s="13">
        <v>1.8</v>
      </c>
      <c r="X31" s="400">
        <v>1.3</v>
      </c>
      <c r="Y31" s="227" t="s">
        <v>93</v>
      </c>
      <c r="Z31" s="227" t="s">
        <v>93</v>
      </c>
      <c r="AA31" s="14" t="s">
        <v>93</v>
      </c>
      <c r="AB31" s="14" t="s">
        <v>93</v>
      </c>
      <c r="AC31" s="402" t="s">
        <v>93</v>
      </c>
      <c r="AD31" s="404" t="s">
        <v>75</v>
      </c>
      <c r="AE31" s="404" t="s">
        <v>75</v>
      </c>
      <c r="AF31" s="404" t="s">
        <v>75</v>
      </c>
      <c r="AG31" s="404" t="s">
        <v>75</v>
      </c>
      <c r="AH31" s="409" t="s">
        <v>75</v>
      </c>
      <c r="AI31" s="405">
        <v>5.9</v>
      </c>
      <c r="AJ31" s="404" t="s">
        <v>74</v>
      </c>
      <c r="AK31" s="404">
        <v>10</v>
      </c>
      <c r="AL31" s="406">
        <v>2</v>
      </c>
      <c r="AM31" s="407">
        <v>2</v>
      </c>
      <c r="AN31" s="404" t="s">
        <v>74</v>
      </c>
      <c r="AO31" s="404">
        <v>10</v>
      </c>
      <c r="AP31" s="406">
        <v>2</v>
      </c>
      <c r="AQ31" s="407">
        <v>5.5</v>
      </c>
      <c r="AR31" s="404" t="s">
        <v>74</v>
      </c>
      <c r="AS31" s="404">
        <v>10</v>
      </c>
      <c r="AT31" s="406">
        <v>2</v>
      </c>
      <c r="AU31" s="407">
        <v>5.0999999999999996</v>
      </c>
      <c r="AV31" s="404" t="s">
        <v>74</v>
      </c>
      <c r="AW31" s="404">
        <v>10</v>
      </c>
      <c r="AX31" s="406">
        <v>1</v>
      </c>
      <c r="AY31" s="407">
        <v>1.9</v>
      </c>
      <c r="AZ31" s="404" t="s">
        <v>74</v>
      </c>
      <c r="BA31" s="404">
        <v>10</v>
      </c>
      <c r="BB31" s="406"/>
    </row>
    <row r="32" spans="1:58" ht="16.5" customHeight="1" x14ac:dyDescent="0.15">
      <c r="A32" s="19"/>
      <c r="B32" s="19"/>
      <c r="C32" s="262" t="s">
        <v>59</v>
      </c>
      <c r="D32" s="133" t="s">
        <v>86</v>
      </c>
      <c r="E32" s="157">
        <v>8</v>
      </c>
      <c r="F32" s="158">
        <v>8.1999999999999993</v>
      </c>
      <c r="G32" s="159">
        <v>8.1999999999999993</v>
      </c>
      <c r="H32" s="159">
        <v>8.3000000000000007</v>
      </c>
      <c r="I32" s="159">
        <v>8</v>
      </c>
      <c r="J32" s="159">
        <v>8.3000000000000007</v>
      </c>
      <c r="K32" s="159">
        <v>7.9</v>
      </c>
      <c r="L32" s="159">
        <v>8.3000000000000007</v>
      </c>
      <c r="M32" s="391">
        <v>8</v>
      </c>
      <c r="N32" s="392">
        <v>8.3000000000000007</v>
      </c>
      <c r="O32" s="158">
        <v>10</v>
      </c>
      <c r="P32" s="159">
        <v>9.5</v>
      </c>
      <c r="Q32" s="159">
        <v>9.1</v>
      </c>
      <c r="R32" s="159">
        <v>9.1</v>
      </c>
      <c r="S32" s="397">
        <v>8.1999999999999993</v>
      </c>
      <c r="T32" s="276">
        <v>0.8</v>
      </c>
      <c r="U32" s="13">
        <v>0.8</v>
      </c>
      <c r="V32" s="13">
        <v>0.6</v>
      </c>
      <c r="W32" s="13">
        <v>1</v>
      </c>
      <c r="X32" s="400">
        <v>1.2</v>
      </c>
      <c r="Y32" s="227" t="s">
        <v>93</v>
      </c>
      <c r="Z32" s="227" t="s">
        <v>93</v>
      </c>
      <c r="AA32" s="14" t="s">
        <v>93</v>
      </c>
      <c r="AB32" s="14" t="s">
        <v>93</v>
      </c>
      <c r="AC32" s="402" t="s">
        <v>93</v>
      </c>
      <c r="AD32" s="404" t="s">
        <v>75</v>
      </c>
      <c r="AE32" s="404" t="s">
        <v>75</v>
      </c>
      <c r="AF32" s="404" t="s">
        <v>75</v>
      </c>
      <c r="AG32" s="404" t="s">
        <v>75</v>
      </c>
      <c r="AH32" s="409" t="s">
        <v>75</v>
      </c>
      <c r="AI32" s="405">
        <v>2.7</v>
      </c>
      <c r="AJ32" s="404" t="s">
        <v>74</v>
      </c>
      <c r="AK32" s="404">
        <v>10</v>
      </c>
      <c r="AL32" s="406">
        <v>1</v>
      </c>
      <c r="AM32" s="407">
        <v>2.7</v>
      </c>
      <c r="AN32" s="404" t="s">
        <v>74</v>
      </c>
      <c r="AO32" s="404">
        <v>10</v>
      </c>
      <c r="AP32" s="406">
        <v>1</v>
      </c>
      <c r="AQ32" s="407">
        <v>1.4</v>
      </c>
      <c r="AR32" s="404" t="s">
        <v>74</v>
      </c>
      <c r="AS32" s="404">
        <v>10</v>
      </c>
      <c r="AT32" s="406">
        <v>2</v>
      </c>
      <c r="AU32" s="407">
        <v>4.8</v>
      </c>
      <c r="AV32" s="404" t="s">
        <v>74</v>
      </c>
      <c r="AW32" s="404">
        <v>10</v>
      </c>
      <c r="AX32" s="406">
        <v>0</v>
      </c>
      <c r="AY32" s="407">
        <v>6</v>
      </c>
      <c r="AZ32" s="404" t="s">
        <v>74</v>
      </c>
      <c r="BA32" s="404">
        <v>10</v>
      </c>
      <c r="BB32" s="406"/>
    </row>
    <row r="33" spans="1:54" ht="16.5" customHeight="1" thickBot="1" x14ac:dyDescent="0.2">
      <c r="A33" s="26"/>
      <c r="B33" s="26"/>
      <c r="C33" s="27" t="s">
        <v>60</v>
      </c>
      <c r="D33" s="136" t="s">
        <v>86</v>
      </c>
      <c r="E33" s="160">
        <v>8</v>
      </c>
      <c r="F33" s="161">
        <v>8.1999999999999993</v>
      </c>
      <c r="G33" s="162">
        <v>8.1</v>
      </c>
      <c r="H33" s="162">
        <v>8.4</v>
      </c>
      <c r="I33" s="162">
        <v>8.1</v>
      </c>
      <c r="J33" s="162">
        <v>8.3000000000000007</v>
      </c>
      <c r="K33" s="162">
        <v>8.1</v>
      </c>
      <c r="L33" s="162">
        <v>8.4</v>
      </c>
      <c r="M33" s="395">
        <v>8.1</v>
      </c>
      <c r="N33" s="396">
        <v>8.3000000000000007</v>
      </c>
      <c r="O33" s="161">
        <v>10</v>
      </c>
      <c r="P33" s="162">
        <v>9.5</v>
      </c>
      <c r="Q33" s="162">
        <v>9.1</v>
      </c>
      <c r="R33" s="162">
        <v>9.1</v>
      </c>
      <c r="S33" s="399">
        <v>8.4</v>
      </c>
      <c r="T33" s="277">
        <v>1.3</v>
      </c>
      <c r="U33" s="228">
        <v>0.9</v>
      </c>
      <c r="V33" s="228">
        <v>0.6</v>
      </c>
      <c r="W33" s="228">
        <v>1.2</v>
      </c>
      <c r="X33" s="403">
        <v>1.2</v>
      </c>
      <c r="Y33" s="229" t="s">
        <v>93</v>
      </c>
      <c r="Z33" s="229" t="s">
        <v>93</v>
      </c>
      <c r="AA33" s="16" t="s">
        <v>93</v>
      </c>
      <c r="AB33" s="16" t="s">
        <v>93</v>
      </c>
      <c r="AC33" s="414" t="s">
        <v>93</v>
      </c>
      <c r="AD33" s="410" t="s">
        <v>75</v>
      </c>
      <c r="AE33" s="410" t="s">
        <v>75</v>
      </c>
      <c r="AF33" s="410" t="s">
        <v>75</v>
      </c>
      <c r="AG33" s="410" t="s">
        <v>75</v>
      </c>
      <c r="AH33" s="410" t="s">
        <v>75</v>
      </c>
      <c r="AI33" s="411">
        <v>2.4</v>
      </c>
      <c r="AJ33" s="410" t="s">
        <v>74</v>
      </c>
      <c r="AK33" s="410">
        <v>10</v>
      </c>
      <c r="AL33" s="412">
        <v>2</v>
      </c>
      <c r="AM33" s="413">
        <v>3.4</v>
      </c>
      <c r="AN33" s="410" t="s">
        <v>74</v>
      </c>
      <c r="AO33" s="410">
        <v>10</v>
      </c>
      <c r="AP33" s="412">
        <v>2</v>
      </c>
      <c r="AQ33" s="413">
        <v>1.3</v>
      </c>
      <c r="AR33" s="410" t="s">
        <v>74</v>
      </c>
      <c r="AS33" s="410">
        <v>10</v>
      </c>
      <c r="AT33" s="412">
        <v>2</v>
      </c>
      <c r="AU33" s="413">
        <v>7.6</v>
      </c>
      <c r="AV33" s="410" t="s">
        <v>74</v>
      </c>
      <c r="AW33" s="410">
        <v>10</v>
      </c>
      <c r="AX33" s="412">
        <v>0</v>
      </c>
      <c r="AY33" s="413">
        <v>1</v>
      </c>
      <c r="AZ33" s="410" t="s">
        <v>74</v>
      </c>
      <c r="BA33" s="410">
        <v>10</v>
      </c>
      <c r="BB33" s="412"/>
    </row>
    <row r="34" spans="1:54" s="8" customFormat="1" ht="15" customHeight="1" x14ac:dyDescent="0.15">
      <c r="A34" s="38" t="s">
        <v>61</v>
      </c>
      <c r="B34" s="38"/>
      <c r="C34" s="38"/>
      <c r="D34" s="38"/>
      <c r="E34" s="38"/>
      <c r="F34" s="38"/>
      <c r="G34" s="38"/>
      <c r="H34" s="38"/>
      <c r="I34" s="38"/>
      <c r="J34" s="38"/>
      <c r="K34" s="38"/>
      <c r="L34" s="38"/>
      <c r="M34" s="38"/>
      <c r="N34" s="38"/>
      <c r="O34" s="38"/>
      <c r="P34" s="38"/>
      <c r="Q34" s="38"/>
      <c r="R34" s="38"/>
      <c r="S34" s="38"/>
      <c r="AK34" s="31"/>
      <c r="AL34" s="32"/>
      <c r="AO34" s="31"/>
      <c r="AP34" s="32"/>
      <c r="AS34" s="33"/>
      <c r="AT34" s="34"/>
      <c r="AW34" s="33"/>
      <c r="AX34" s="31"/>
      <c r="BA34" s="33"/>
      <c r="BB34" s="31"/>
    </row>
    <row r="35" spans="1:54" s="8" customFormat="1" ht="15" customHeight="1" x14ac:dyDescent="0.15">
      <c r="A35" s="36" t="s">
        <v>235</v>
      </c>
      <c r="B35" s="36"/>
      <c r="C35" s="36"/>
      <c r="D35" s="36"/>
      <c r="E35" s="36"/>
      <c r="F35" s="36"/>
      <c r="G35" s="36"/>
      <c r="H35" s="36"/>
      <c r="I35" s="36"/>
      <c r="J35" s="36"/>
      <c r="K35" s="38"/>
      <c r="L35" s="38"/>
      <c r="M35" s="38"/>
      <c r="N35" s="38"/>
      <c r="O35" s="36"/>
      <c r="P35" s="36"/>
      <c r="Q35" s="36"/>
      <c r="R35" s="36"/>
      <c r="S35" s="36"/>
      <c r="AK35" s="35"/>
      <c r="AL35" s="36"/>
      <c r="AO35" s="35"/>
      <c r="AP35" s="36"/>
      <c r="AS35" s="35"/>
      <c r="AT35" s="36"/>
      <c r="AW35" s="35"/>
      <c r="AX35" s="36"/>
      <c r="BA35" s="35"/>
      <c r="BB35" s="36">
        <v>4</v>
      </c>
    </row>
    <row r="36" spans="1:54" s="8" customFormat="1" ht="15" customHeight="1" x14ac:dyDescent="0.15">
      <c r="A36" s="36" t="s">
        <v>236</v>
      </c>
      <c r="B36" s="36"/>
      <c r="C36" s="36"/>
      <c r="D36" s="36"/>
      <c r="K36" s="132"/>
      <c r="L36" s="132"/>
      <c r="M36" s="132"/>
      <c r="N36" s="132"/>
      <c r="AK36" s="35"/>
      <c r="AL36" s="36"/>
      <c r="AO36" s="35"/>
      <c r="AP36" s="36"/>
      <c r="AS36" s="37"/>
      <c r="AT36" s="38"/>
      <c r="AU36" s="39"/>
      <c r="AV36" s="33"/>
      <c r="AW36" s="37"/>
      <c r="AX36" s="36"/>
      <c r="AY36" s="39"/>
      <c r="AZ36" s="33"/>
      <c r="BA36" s="37"/>
      <c r="BB36" s="36"/>
    </row>
    <row r="37" spans="1:54" x14ac:dyDescent="0.15">
      <c r="BB37" s="139">
        <v>2</v>
      </c>
    </row>
    <row r="38" spans="1:54" x14ac:dyDescent="0.15">
      <c r="B38" s="17"/>
      <c r="BB38" s="139">
        <v>0</v>
      </c>
    </row>
    <row r="39" spans="1:54" x14ac:dyDescent="0.15">
      <c r="B39" s="17"/>
      <c r="BB39" s="139">
        <v>2</v>
      </c>
    </row>
    <row r="40" spans="1:54" x14ac:dyDescent="0.15">
      <c r="B40" s="17"/>
    </row>
    <row r="41" spans="1:54" x14ac:dyDescent="0.15">
      <c r="B41" s="17"/>
    </row>
    <row r="42" spans="1:54" x14ac:dyDescent="0.15">
      <c r="B42" s="17"/>
    </row>
  </sheetData>
  <mergeCells count="24">
    <mergeCell ref="A3:C4"/>
    <mergeCell ref="D3:D4"/>
    <mergeCell ref="E3:N3"/>
    <mergeCell ref="O3:S3"/>
    <mergeCell ref="Y3:AC3"/>
    <mergeCell ref="E4:F4"/>
    <mergeCell ref="G4:H4"/>
    <mergeCell ref="I4:J4"/>
    <mergeCell ref="K4:L4"/>
    <mergeCell ref="M4:N4"/>
    <mergeCell ref="T5:X5"/>
    <mergeCell ref="Y5:AC5"/>
    <mergeCell ref="AD5:AH5"/>
    <mergeCell ref="AI5:BB5"/>
    <mergeCell ref="AD3:AH3"/>
    <mergeCell ref="AI3:BB3"/>
    <mergeCell ref="T3:X3"/>
    <mergeCell ref="AU4:AX4"/>
    <mergeCell ref="AY4:BB4"/>
    <mergeCell ref="A6:C6"/>
    <mergeCell ref="A18:C18"/>
    <mergeCell ref="B28:C28"/>
    <mergeCell ref="A30:C30"/>
    <mergeCell ref="O5:S5"/>
  </mergeCells>
  <phoneticPr fontId="2"/>
  <pageMargins left="0.39370078740157483" right="0.39370078740157483" top="0.59055118110236227" bottom="0.59055118110236227" header="0.11811023622047245" footer="0.11811023622047245"/>
  <pageSetup paperSize="9" scale="59" firstPageNumber="134"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FA14-5BAC-47B9-8AFC-8BD7533EC016}">
  <dimension ref="A1:O10"/>
  <sheetViews>
    <sheetView showGridLines="0" view="pageBreakPreview" zoomScaleNormal="130" zoomScaleSheetLayoutView="100" workbookViewId="0">
      <selection activeCell="K20" sqref="K20"/>
    </sheetView>
  </sheetViews>
  <sheetFormatPr defaultColWidth="9" defaultRowHeight="16.149999999999999" customHeight="1" x14ac:dyDescent="0.15"/>
  <cols>
    <col min="1" max="1" width="11.75" style="30" customWidth="1"/>
    <col min="2" max="15" width="9.75" style="30" customWidth="1"/>
    <col min="16" max="16384" width="9" style="30"/>
  </cols>
  <sheetData>
    <row r="1" spans="1:15" s="174" customFormat="1" ht="30" customHeight="1" x14ac:dyDescent="0.15">
      <c r="A1" s="256" t="s">
        <v>195</v>
      </c>
      <c r="B1" s="256"/>
      <c r="C1" s="256"/>
      <c r="D1" s="256"/>
      <c r="E1" s="256"/>
      <c r="F1" s="256"/>
      <c r="G1" s="256"/>
      <c r="H1" s="17"/>
    </row>
    <row r="2" spans="1:15" s="175" customFormat="1" ht="16.149999999999999" customHeight="1" thickBot="1" x14ac:dyDescent="0.2">
      <c r="A2" s="8"/>
      <c r="B2" s="8"/>
      <c r="C2" s="8"/>
      <c r="D2" s="8"/>
      <c r="E2" s="8"/>
      <c r="F2" s="8"/>
      <c r="G2" s="8"/>
      <c r="H2" s="45"/>
      <c r="O2" s="314" t="s">
        <v>286</v>
      </c>
    </row>
    <row r="3" spans="1:15" s="17" customFormat="1" ht="31.9" customHeight="1" x14ac:dyDescent="0.15">
      <c r="A3" s="230" t="s">
        <v>17</v>
      </c>
      <c r="B3" s="10" t="s">
        <v>2</v>
      </c>
      <c r="C3" s="10" t="s">
        <v>3</v>
      </c>
      <c r="D3" s="10" t="s">
        <v>5</v>
      </c>
      <c r="E3" s="10" t="s">
        <v>6</v>
      </c>
      <c r="F3" s="10" t="s">
        <v>12</v>
      </c>
      <c r="G3" s="10" t="s">
        <v>4</v>
      </c>
      <c r="H3" s="44" t="s">
        <v>7</v>
      </c>
      <c r="I3" s="44" t="s">
        <v>9</v>
      </c>
      <c r="J3" s="10" t="s">
        <v>8</v>
      </c>
      <c r="K3" s="10" t="s">
        <v>10</v>
      </c>
      <c r="L3" s="10" t="s">
        <v>11</v>
      </c>
      <c r="M3" s="10" t="s">
        <v>13</v>
      </c>
      <c r="N3" s="44" t="s">
        <v>14</v>
      </c>
      <c r="O3" s="44" t="s">
        <v>95</v>
      </c>
    </row>
    <row r="4" spans="1:15" s="17" customFormat="1" ht="16.149999999999999" customHeight="1" x14ac:dyDescent="0.15">
      <c r="A4" s="7" t="s">
        <v>306</v>
      </c>
      <c r="B4" s="243">
        <v>98074</v>
      </c>
      <c r="C4" s="176">
        <v>30566</v>
      </c>
      <c r="D4" s="176">
        <v>10488</v>
      </c>
      <c r="E4" s="176">
        <v>22602</v>
      </c>
      <c r="F4" s="176">
        <v>1937</v>
      </c>
      <c r="G4" s="176">
        <v>954</v>
      </c>
      <c r="H4" s="177">
        <v>1178</v>
      </c>
      <c r="I4" s="176">
        <v>293</v>
      </c>
      <c r="J4" s="176">
        <v>2007</v>
      </c>
      <c r="K4" s="176">
        <v>5392</v>
      </c>
      <c r="L4" s="176">
        <v>16261</v>
      </c>
      <c r="M4" s="220">
        <v>0</v>
      </c>
      <c r="N4" s="220">
        <v>0</v>
      </c>
      <c r="O4" s="318">
        <v>6396</v>
      </c>
    </row>
    <row r="5" spans="1:15" s="17" customFormat="1" ht="16.149999999999999" customHeight="1" x14ac:dyDescent="0.15">
      <c r="A5" s="7" t="s">
        <v>207</v>
      </c>
      <c r="B5" s="243">
        <v>87047</v>
      </c>
      <c r="C5" s="176">
        <v>29085</v>
      </c>
      <c r="D5" s="176">
        <v>8729</v>
      </c>
      <c r="E5" s="176">
        <v>21154</v>
      </c>
      <c r="F5" s="176">
        <v>1427</v>
      </c>
      <c r="G5" s="176">
        <v>608</v>
      </c>
      <c r="H5" s="176">
        <v>290</v>
      </c>
      <c r="I5" s="176">
        <v>627</v>
      </c>
      <c r="J5" s="176">
        <v>2425</v>
      </c>
      <c r="K5" s="176">
        <v>4385</v>
      </c>
      <c r="L5" s="176">
        <v>14533</v>
      </c>
      <c r="M5" s="220">
        <v>0</v>
      </c>
      <c r="N5" s="220">
        <v>0</v>
      </c>
      <c r="O5" s="318">
        <v>3784</v>
      </c>
    </row>
    <row r="6" spans="1:15" ht="16.149999999999999" customHeight="1" x14ac:dyDescent="0.15">
      <c r="A6" s="7" t="s">
        <v>218</v>
      </c>
      <c r="B6" s="243">
        <v>85054</v>
      </c>
      <c r="C6" s="176">
        <v>27894</v>
      </c>
      <c r="D6" s="176">
        <v>9232</v>
      </c>
      <c r="E6" s="176">
        <v>20944</v>
      </c>
      <c r="F6" s="176">
        <v>1526</v>
      </c>
      <c r="G6" s="176">
        <v>548</v>
      </c>
      <c r="H6" s="176">
        <v>440</v>
      </c>
      <c r="I6" s="176">
        <v>704</v>
      </c>
      <c r="J6" s="176">
        <v>2222</v>
      </c>
      <c r="K6" s="176">
        <v>4511</v>
      </c>
      <c r="L6" s="176">
        <v>13980</v>
      </c>
      <c r="M6" s="220">
        <v>0</v>
      </c>
      <c r="N6" s="220">
        <v>19</v>
      </c>
      <c r="O6" s="318">
        <v>3034</v>
      </c>
    </row>
    <row r="7" spans="1:15" ht="16.149999999999999" customHeight="1" x14ac:dyDescent="0.15">
      <c r="A7" s="7" t="s">
        <v>251</v>
      </c>
      <c r="B7" s="243">
        <v>90482</v>
      </c>
      <c r="C7" s="176">
        <v>33914</v>
      </c>
      <c r="D7" s="176">
        <v>8462</v>
      </c>
      <c r="E7" s="176">
        <v>18509</v>
      </c>
      <c r="F7" s="176">
        <v>2035</v>
      </c>
      <c r="G7" s="176">
        <v>311</v>
      </c>
      <c r="H7" s="176">
        <v>737</v>
      </c>
      <c r="I7" s="176">
        <v>305</v>
      </c>
      <c r="J7" s="176">
        <v>2082</v>
      </c>
      <c r="K7" s="176">
        <v>4859</v>
      </c>
      <c r="L7" s="176">
        <v>15959</v>
      </c>
      <c r="M7" s="220" t="s">
        <v>93</v>
      </c>
      <c r="N7" s="220">
        <v>2</v>
      </c>
      <c r="O7" s="318">
        <v>3307</v>
      </c>
    </row>
    <row r="8" spans="1:15" ht="16.149999999999999" customHeight="1" thickBot="1" x14ac:dyDescent="0.2">
      <c r="A8" s="2" t="s">
        <v>307</v>
      </c>
      <c r="B8" s="342">
        <v>94311</v>
      </c>
      <c r="C8" s="343">
        <v>37643</v>
      </c>
      <c r="D8" s="343">
        <v>6730</v>
      </c>
      <c r="E8" s="343">
        <v>18049</v>
      </c>
      <c r="F8" s="343">
        <v>1633</v>
      </c>
      <c r="G8" s="343">
        <v>258</v>
      </c>
      <c r="H8" s="343">
        <v>726</v>
      </c>
      <c r="I8" s="343">
        <v>300</v>
      </c>
      <c r="J8" s="343">
        <v>2451</v>
      </c>
      <c r="K8" s="343">
        <v>6024</v>
      </c>
      <c r="L8" s="343">
        <v>15713</v>
      </c>
      <c r="M8" s="344" t="s">
        <v>93</v>
      </c>
      <c r="N8" s="365" t="s">
        <v>302</v>
      </c>
      <c r="O8" s="367">
        <v>4784</v>
      </c>
    </row>
    <row r="9" spans="1:15" s="8" customFormat="1" ht="16.149999999999999" customHeight="1" x14ac:dyDescent="0.15">
      <c r="O9" s="47" t="s">
        <v>96</v>
      </c>
    </row>
    <row r="10" spans="1:15" s="8" customFormat="1" ht="16.149999999999999" customHeight="1" x14ac:dyDescent="0.15">
      <c r="H10" s="37"/>
    </row>
  </sheetData>
  <phoneticPr fontId="2"/>
  <pageMargins left="0.70866141732283472" right="0.70866141732283472" top="0.74803149606299213" bottom="0.74803149606299213" header="0.31496062992125984" footer="0.31496062992125984"/>
  <pageSetup paperSize="9" scale="89" firstPageNumber="134"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5F8C-EC2A-4EA3-B78B-061C052B0209}">
  <dimension ref="A1:G10"/>
  <sheetViews>
    <sheetView showGridLines="0" view="pageBreakPreview" zoomScaleNormal="130" zoomScaleSheetLayoutView="100" workbookViewId="0">
      <selection activeCell="K20" sqref="K20"/>
    </sheetView>
  </sheetViews>
  <sheetFormatPr defaultColWidth="9" defaultRowHeight="16.149999999999999" customHeight="1" x14ac:dyDescent="0.15"/>
  <cols>
    <col min="1" max="8" width="11.75" style="30" customWidth="1"/>
    <col min="9" max="16384" width="9" style="30"/>
  </cols>
  <sheetData>
    <row r="1" spans="1:7" s="17" customFormat="1" ht="30" customHeight="1" x14ac:dyDescent="0.15">
      <c r="A1" s="256" t="s">
        <v>270</v>
      </c>
      <c r="B1" s="256"/>
      <c r="C1" s="256"/>
      <c r="D1" s="256"/>
      <c r="E1" s="256"/>
      <c r="F1" s="256"/>
      <c r="G1" s="143"/>
    </row>
    <row r="2" spans="1:7" s="8" customFormat="1" ht="16.149999999999999" customHeight="1" thickBot="1" x14ac:dyDescent="0.2">
      <c r="G2" s="45" t="s">
        <v>0</v>
      </c>
    </row>
    <row r="3" spans="1:7" s="71" customFormat="1" ht="16.149999999999999" customHeight="1" x14ac:dyDescent="0.15">
      <c r="A3" s="230" t="s">
        <v>17</v>
      </c>
      <c r="B3" s="10" t="s">
        <v>2</v>
      </c>
      <c r="C3" s="10" t="s">
        <v>3</v>
      </c>
      <c r="D3" s="10" t="s">
        <v>4</v>
      </c>
      <c r="E3" s="10" t="s">
        <v>6</v>
      </c>
      <c r="F3" s="10" t="s">
        <v>15</v>
      </c>
      <c r="G3" s="44" t="s">
        <v>16</v>
      </c>
    </row>
    <row r="4" spans="1:7" s="17" customFormat="1" ht="16.149999999999999" customHeight="1" x14ac:dyDescent="0.15">
      <c r="A4" s="7" t="s">
        <v>308</v>
      </c>
      <c r="B4" s="243">
        <v>16933</v>
      </c>
      <c r="C4" s="176">
        <v>10239</v>
      </c>
      <c r="D4" s="176">
        <v>2748</v>
      </c>
      <c r="E4" s="176">
        <v>3509</v>
      </c>
      <c r="F4" s="219">
        <v>171</v>
      </c>
      <c r="G4" s="219">
        <v>266</v>
      </c>
    </row>
    <row r="5" spans="1:7" s="17" customFormat="1" ht="16.149999999999999" customHeight="1" x14ac:dyDescent="0.15">
      <c r="A5" s="7" t="s">
        <v>207</v>
      </c>
      <c r="B5" s="243">
        <v>12869</v>
      </c>
      <c r="C5" s="176">
        <v>7506</v>
      </c>
      <c r="D5" s="176">
        <v>1764</v>
      </c>
      <c r="E5" s="176">
        <v>3244</v>
      </c>
      <c r="F5" s="220">
        <v>143</v>
      </c>
      <c r="G5" s="220">
        <v>212</v>
      </c>
    </row>
    <row r="6" spans="1:7" s="17" customFormat="1" ht="16.149999999999999" customHeight="1" x14ac:dyDescent="0.15">
      <c r="A6" s="7" t="s">
        <v>218</v>
      </c>
      <c r="B6" s="243">
        <v>13265</v>
      </c>
      <c r="C6" s="176">
        <v>8503</v>
      </c>
      <c r="D6" s="176">
        <v>1790</v>
      </c>
      <c r="E6" s="176">
        <v>2972</v>
      </c>
      <c r="F6" s="220">
        <v>0</v>
      </c>
      <c r="G6" s="220">
        <v>0</v>
      </c>
    </row>
    <row r="7" spans="1:7" s="17" customFormat="1" ht="16.149999999999999" customHeight="1" x14ac:dyDescent="0.15">
      <c r="A7" s="7" t="s">
        <v>251</v>
      </c>
      <c r="B7" s="243">
        <v>11721</v>
      </c>
      <c r="C7" s="176">
        <v>7086</v>
      </c>
      <c r="D7" s="176">
        <v>2033</v>
      </c>
      <c r="E7" s="176">
        <v>2602</v>
      </c>
      <c r="F7" s="220" t="s">
        <v>93</v>
      </c>
      <c r="G7" s="220" t="s">
        <v>93</v>
      </c>
    </row>
    <row r="8" spans="1:7" ht="16.149999999999999" customHeight="1" thickBot="1" x14ac:dyDescent="0.2">
      <c r="A8" s="2" t="s">
        <v>307</v>
      </c>
      <c r="B8" s="342">
        <v>11221</v>
      </c>
      <c r="C8" s="343">
        <v>6228</v>
      </c>
      <c r="D8" s="343">
        <v>2487</v>
      </c>
      <c r="E8" s="343">
        <v>2506</v>
      </c>
      <c r="F8" s="344" t="s">
        <v>93</v>
      </c>
      <c r="G8" s="344" t="s">
        <v>93</v>
      </c>
    </row>
    <row r="9" spans="1:7" s="8" customFormat="1" ht="16.149999999999999" customHeight="1" x14ac:dyDescent="0.15">
      <c r="A9" s="46" t="s">
        <v>303</v>
      </c>
      <c r="G9" s="47" t="s">
        <v>232</v>
      </c>
    </row>
    <row r="10" spans="1:7" s="46" customFormat="1" ht="16.149999999999999" customHeight="1" x14ac:dyDescent="0.15"/>
  </sheetData>
  <phoneticPr fontId="2"/>
  <pageMargins left="0.7" right="0.7" top="0.75" bottom="0.75" header="0.3" footer="0.3"/>
  <pageSetup paperSize="9" firstPageNumber="134"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F6D2C-0957-49F7-8A14-01C151C7B517}">
  <dimension ref="A1:I21"/>
  <sheetViews>
    <sheetView showGridLines="0" view="pageBreakPreview" zoomScaleNormal="87" zoomScaleSheetLayoutView="100" workbookViewId="0">
      <selection activeCell="K20" sqref="K20"/>
    </sheetView>
  </sheetViews>
  <sheetFormatPr defaultColWidth="9" defaultRowHeight="16.149999999999999" customHeight="1" x14ac:dyDescent="0.15"/>
  <cols>
    <col min="1" max="1" width="11.75" style="77" customWidth="1"/>
    <col min="2" max="9" width="10" style="77" customWidth="1"/>
    <col min="10" max="16384" width="9" style="77"/>
  </cols>
  <sheetData>
    <row r="1" spans="1:9" s="72" customFormat="1" ht="30" customHeight="1" x14ac:dyDescent="0.15">
      <c r="A1" s="144" t="s">
        <v>271</v>
      </c>
      <c r="B1" s="144"/>
      <c r="C1" s="144"/>
      <c r="D1" s="144"/>
      <c r="E1" s="144"/>
      <c r="F1" s="144"/>
      <c r="G1" s="144"/>
      <c r="H1" s="144"/>
      <c r="I1" s="144"/>
    </row>
    <row r="2" spans="1:9" s="73" customFormat="1" ht="16.149999999999999" customHeight="1" thickBot="1" x14ac:dyDescent="0.2">
      <c r="I2" s="74" t="s">
        <v>97</v>
      </c>
    </row>
    <row r="3" spans="1:9" s="72" customFormat="1" ht="16.149999999999999" customHeight="1" x14ac:dyDescent="0.15">
      <c r="A3" s="442" t="s">
        <v>1</v>
      </c>
      <c r="B3" s="444" t="s">
        <v>98</v>
      </c>
      <c r="C3" s="444"/>
      <c r="D3" s="444"/>
      <c r="E3" s="444"/>
      <c r="F3" s="444" t="s">
        <v>99</v>
      </c>
      <c r="G3" s="444" t="s">
        <v>100</v>
      </c>
      <c r="H3" s="444"/>
      <c r="I3" s="446"/>
    </row>
    <row r="4" spans="1:9" s="72" customFormat="1" ht="31.9" customHeight="1" x14ac:dyDescent="0.15">
      <c r="A4" s="443"/>
      <c r="B4" s="255" t="s">
        <v>2</v>
      </c>
      <c r="C4" s="255" t="s">
        <v>101</v>
      </c>
      <c r="D4" s="75" t="s">
        <v>102</v>
      </c>
      <c r="E4" s="75" t="s">
        <v>103</v>
      </c>
      <c r="F4" s="445"/>
      <c r="G4" s="255" t="s">
        <v>2</v>
      </c>
      <c r="H4" s="255" t="s">
        <v>101</v>
      </c>
      <c r="I4" s="76" t="s">
        <v>102</v>
      </c>
    </row>
    <row r="5" spans="1:9" ht="16.149999999999999" customHeight="1" x14ac:dyDescent="0.15">
      <c r="A5" s="232" t="s">
        <v>309</v>
      </c>
      <c r="B5" s="242">
        <v>80</v>
      </c>
      <c r="C5" s="319">
        <v>5</v>
      </c>
      <c r="D5" s="319">
        <v>48</v>
      </c>
      <c r="E5" s="319">
        <v>27</v>
      </c>
      <c r="F5" s="241">
        <v>33</v>
      </c>
      <c r="G5" s="241">
        <v>1072</v>
      </c>
      <c r="H5" s="319">
        <v>1015</v>
      </c>
      <c r="I5" s="319">
        <v>57</v>
      </c>
    </row>
    <row r="6" spans="1:9" ht="16.149999999999999" customHeight="1" x14ac:dyDescent="0.15">
      <c r="A6" s="234" t="s">
        <v>207</v>
      </c>
      <c r="B6" s="242">
        <v>79</v>
      </c>
      <c r="C6" s="319">
        <v>6</v>
      </c>
      <c r="D6" s="319">
        <v>47</v>
      </c>
      <c r="E6" s="319">
        <v>26</v>
      </c>
      <c r="F6" s="241">
        <v>34</v>
      </c>
      <c r="G6" s="241">
        <v>1171</v>
      </c>
      <c r="H6" s="319">
        <v>1114</v>
      </c>
      <c r="I6" s="319">
        <v>57</v>
      </c>
    </row>
    <row r="7" spans="1:9" ht="16.149999999999999" customHeight="1" x14ac:dyDescent="0.15">
      <c r="A7" s="233" t="s">
        <v>218</v>
      </c>
      <c r="B7" s="242">
        <v>79</v>
      </c>
      <c r="C7" s="319">
        <v>6</v>
      </c>
      <c r="D7" s="319">
        <v>47</v>
      </c>
      <c r="E7" s="319">
        <v>26</v>
      </c>
      <c r="F7" s="241">
        <v>35</v>
      </c>
      <c r="G7" s="241">
        <v>1146</v>
      </c>
      <c r="H7" s="319">
        <v>1089</v>
      </c>
      <c r="I7" s="319">
        <v>57</v>
      </c>
    </row>
    <row r="8" spans="1:9" ht="16.149999999999999" customHeight="1" x14ac:dyDescent="0.15">
      <c r="A8" s="233" t="s">
        <v>251</v>
      </c>
      <c r="B8" s="242">
        <v>79</v>
      </c>
      <c r="C8" s="319">
        <v>6</v>
      </c>
      <c r="D8" s="319">
        <v>47</v>
      </c>
      <c r="E8" s="319">
        <v>26</v>
      </c>
      <c r="F8" s="241">
        <v>36</v>
      </c>
      <c r="G8" s="241">
        <v>1146</v>
      </c>
      <c r="H8" s="319">
        <v>1089</v>
      </c>
      <c r="I8" s="319">
        <v>57</v>
      </c>
    </row>
    <row r="9" spans="1:9" ht="16.149999999999999" customHeight="1" thickBot="1" x14ac:dyDescent="0.2">
      <c r="A9" s="235" t="s">
        <v>307</v>
      </c>
      <c r="B9" s="415">
        <v>77</v>
      </c>
      <c r="C9" s="416">
        <v>6</v>
      </c>
      <c r="D9" s="416">
        <v>46</v>
      </c>
      <c r="E9" s="416">
        <v>25</v>
      </c>
      <c r="F9" s="417">
        <v>37</v>
      </c>
      <c r="G9" s="417">
        <v>1146</v>
      </c>
      <c r="H9" s="416">
        <v>1089</v>
      </c>
      <c r="I9" s="416">
        <v>57</v>
      </c>
    </row>
    <row r="10" spans="1:9" s="73" customFormat="1" ht="16.149999999999999" customHeight="1" x14ac:dyDescent="0.15">
      <c r="A10" s="79" t="s">
        <v>233</v>
      </c>
      <c r="B10" s="79"/>
      <c r="C10" s="79"/>
      <c r="D10" s="79"/>
      <c r="E10" s="80"/>
      <c r="F10" s="79"/>
      <c r="G10" s="79"/>
      <c r="H10" s="79"/>
      <c r="I10" s="81" t="s">
        <v>304</v>
      </c>
    </row>
    <row r="11" spans="1:9" s="73" customFormat="1" ht="16.149999999999999" customHeight="1" x14ac:dyDescent="0.15">
      <c r="A11" s="80"/>
      <c r="B11" s="80"/>
      <c r="C11" s="80"/>
      <c r="D11" s="80"/>
      <c r="E11" s="80"/>
      <c r="F11" s="80"/>
      <c r="G11" s="80"/>
      <c r="H11" s="80"/>
      <c r="I11" s="80"/>
    </row>
    <row r="17" spans="2:2" ht="16.149999999999999" customHeight="1" x14ac:dyDescent="0.15">
      <c r="B17" s="218"/>
    </row>
    <row r="18" spans="2:2" ht="16.149999999999999" customHeight="1" x14ac:dyDescent="0.15">
      <c r="B18" s="218"/>
    </row>
    <row r="19" spans="2:2" ht="16.149999999999999" customHeight="1" x14ac:dyDescent="0.15">
      <c r="B19" s="218"/>
    </row>
    <row r="20" spans="2:2" ht="16.149999999999999" customHeight="1" x14ac:dyDescent="0.15">
      <c r="B20" s="218"/>
    </row>
    <row r="21" spans="2:2" ht="16.149999999999999" customHeight="1" x14ac:dyDescent="0.15">
      <c r="B21" s="218"/>
    </row>
  </sheetData>
  <mergeCells count="4">
    <mergeCell ref="A3:A4"/>
    <mergeCell ref="B3:E3"/>
    <mergeCell ref="F3:F4"/>
    <mergeCell ref="G3:I3"/>
  </mergeCells>
  <phoneticPr fontId="2"/>
  <pageMargins left="0.7" right="0.7" top="0.75" bottom="0.75" header="0.3" footer="0.3"/>
  <pageSetup paperSize="9" firstPageNumber="13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6A8D-8CF4-4D95-B78A-8F54C59C52FF}">
  <dimension ref="A1:I21"/>
  <sheetViews>
    <sheetView showGridLines="0" view="pageBreakPreview" zoomScaleNormal="87" zoomScaleSheetLayoutView="100" workbookViewId="0">
      <selection activeCell="K20" sqref="K20"/>
    </sheetView>
  </sheetViews>
  <sheetFormatPr defaultColWidth="9" defaultRowHeight="16.149999999999999" customHeight="1" x14ac:dyDescent="0.15"/>
  <cols>
    <col min="1" max="1" width="11.75" style="77" customWidth="1"/>
    <col min="2" max="9" width="10" style="77" customWidth="1"/>
    <col min="10" max="16384" width="9" style="77"/>
  </cols>
  <sheetData>
    <row r="1" spans="1:9" s="340" customFormat="1" ht="30" customHeight="1" x14ac:dyDescent="0.15">
      <c r="A1" s="341" t="s">
        <v>272</v>
      </c>
      <c r="B1" s="341"/>
      <c r="C1" s="341"/>
      <c r="D1" s="341"/>
      <c r="E1" s="341"/>
      <c r="F1" s="341"/>
      <c r="G1" s="341"/>
      <c r="H1" s="341"/>
      <c r="I1" s="341"/>
    </row>
    <row r="2" spans="1:9" s="73" customFormat="1" ht="16.149999999999999" customHeight="1" thickBot="1" x14ac:dyDescent="0.2">
      <c r="A2" s="80"/>
      <c r="B2" s="80"/>
      <c r="C2" s="80"/>
      <c r="D2" s="80"/>
      <c r="E2" s="80"/>
      <c r="F2" s="80"/>
      <c r="G2" s="80"/>
      <c r="H2" s="82"/>
      <c r="I2" s="74" t="s">
        <v>104</v>
      </c>
    </row>
    <row r="3" spans="1:9" s="72" customFormat="1" ht="16.149999999999999" customHeight="1" x14ac:dyDescent="0.15">
      <c r="A3" s="451" t="s">
        <v>17</v>
      </c>
      <c r="B3" s="447" t="s">
        <v>2</v>
      </c>
      <c r="C3" s="447" t="s">
        <v>105</v>
      </c>
      <c r="D3" s="447" t="s">
        <v>106</v>
      </c>
      <c r="E3" s="453" t="s">
        <v>107</v>
      </c>
      <c r="F3" s="446" t="s">
        <v>108</v>
      </c>
      <c r="G3" s="455"/>
      <c r="H3" s="447" t="s">
        <v>109</v>
      </c>
      <c r="I3" s="449" t="s">
        <v>110</v>
      </c>
    </row>
    <row r="4" spans="1:9" s="72" customFormat="1" ht="31.9" customHeight="1" x14ac:dyDescent="0.15">
      <c r="A4" s="452"/>
      <c r="B4" s="448"/>
      <c r="C4" s="448"/>
      <c r="D4" s="448"/>
      <c r="E4" s="454"/>
      <c r="F4" s="255" t="s">
        <v>2</v>
      </c>
      <c r="G4" s="75" t="s">
        <v>111</v>
      </c>
      <c r="H4" s="448"/>
      <c r="I4" s="450"/>
    </row>
    <row r="5" spans="1:9" ht="16.149999999999999" customHeight="1" x14ac:dyDescent="0.15">
      <c r="A5" s="232" t="s">
        <v>248</v>
      </c>
      <c r="B5" s="242">
        <v>1232</v>
      </c>
      <c r="C5" s="319">
        <v>116</v>
      </c>
      <c r="D5" s="319">
        <v>36</v>
      </c>
      <c r="E5" s="319">
        <v>104</v>
      </c>
      <c r="F5" s="319">
        <v>937</v>
      </c>
      <c r="G5" s="319">
        <v>255</v>
      </c>
      <c r="H5" s="319">
        <v>23</v>
      </c>
      <c r="I5" s="319">
        <v>16</v>
      </c>
    </row>
    <row r="6" spans="1:9" ht="16.149999999999999" customHeight="1" x14ac:dyDescent="0.15">
      <c r="A6" s="78" t="s">
        <v>249</v>
      </c>
      <c r="B6" s="242">
        <v>1245</v>
      </c>
      <c r="C6" s="319">
        <v>121</v>
      </c>
      <c r="D6" s="319">
        <v>31</v>
      </c>
      <c r="E6" s="319">
        <v>111</v>
      </c>
      <c r="F6" s="319">
        <v>945</v>
      </c>
      <c r="G6" s="319">
        <v>236</v>
      </c>
      <c r="H6" s="319">
        <v>24</v>
      </c>
      <c r="I6" s="319">
        <v>13</v>
      </c>
    </row>
    <row r="7" spans="1:9" ht="16.149999999999999" customHeight="1" x14ac:dyDescent="0.15">
      <c r="A7" s="78" t="s">
        <v>191</v>
      </c>
      <c r="B7" s="242">
        <v>1235</v>
      </c>
      <c r="C7" s="319">
        <v>124</v>
      </c>
      <c r="D7" s="319">
        <v>33</v>
      </c>
      <c r="E7" s="319">
        <v>107</v>
      </c>
      <c r="F7" s="319">
        <v>934</v>
      </c>
      <c r="G7" s="319">
        <v>211</v>
      </c>
      <c r="H7" s="319">
        <v>23</v>
      </c>
      <c r="I7" s="319">
        <v>14</v>
      </c>
    </row>
    <row r="8" spans="1:9" ht="16.149999999999999" customHeight="1" x14ac:dyDescent="0.15">
      <c r="A8" s="78" t="s">
        <v>254</v>
      </c>
      <c r="B8" s="242">
        <v>1258</v>
      </c>
      <c r="C8" s="319">
        <v>134</v>
      </c>
      <c r="D8" s="319">
        <v>37</v>
      </c>
      <c r="E8" s="319">
        <v>102</v>
      </c>
      <c r="F8" s="319">
        <v>945</v>
      </c>
      <c r="G8" s="319">
        <v>191</v>
      </c>
      <c r="H8" s="319">
        <v>24</v>
      </c>
      <c r="I8" s="319">
        <v>16</v>
      </c>
    </row>
    <row r="9" spans="1:9" ht="16.149999999999999" customHeight="1" thickBot="1" x14ac:dyDescent="0.2">
      <c r="A9" s="78" t="s">
        <v>322</v>
      </c>
      <c r="B9" s="418">
        <v>1072</v>
      </c>
      <c r="C9" s="419">
        <v>131</v>
      </c>
      <c r="D9" s="419">
        <v>33</v>
      </c>
      <c r="E9" s="419">
        <v>110</v>
      </c>
      <c r="F9" s="416">
        <v>757</v>
      </c>
      <c r="G9" s="419">
        <v>177</v>
      </c>
      <c r="H9" s="419">
        <v>25</v>
      </c>
      <c r="I9" s="419">
        <v>16</v>
      </c>
    </row>
    <row r="10" spans="1:9" s="73" customFormat="1" ht="16.149999999999999" customHeight="1" x14ac:dyDescent="0.15">
      <c r="A10" s="79" t="s">
        <v>112</v>
      </c>
      <c r="B10" s="214"/>
      <c r="C10" s="79"/>
      <c r="D10" s="79"/>
      <c r="E10" s="79"/>
      <c r="F10" s="80"/>
      <c r="G10" s="79"/>
      <c r="H10" s="79"/>
      <c r="I10" s="81" t="s">
        <v>231</v>
      </c>
    </row>
    <row r="11" spans="1:9" s="73" customFormat="1" ht="16.149999999999999" customHeight="1" x14ac:dyDescent="0.15">
      <c r="A11" s="80"/>
      <c r="B11" s="215"/>
      <c r="C11" s="80"/>
      <c r="D11" s="80"/>
      <c r="E11" s="80"/>
      <c r="F11" s="80"/>
      <c r="G11" s="80"/>
      <c r="H11" s="80"/>
      <c r="I11" s="80"/>
    </row>
    <row r="17" spans="2:2" ht="16.149999999999999" customHeight="1" x14ac:dyDescent="0.15">
      <c r="B17" s="218"/>
    </row>
    <row r="18" spans="2:2" ht="16.149999999999999" customHeight="1" x14ac:dyDescent="0.15">
      <c r="B18" s="218"/>
    </row>
    <row r="19" spans="2:2" ht="16.149999999999999" customHeight="1" x14ac:dyDescent="0.15">
      <c r="B19" s="218"/>
    </row>
    <row r="20" spans="2:2" ht="16.149999999999999" customHeight="1" x14ac:dyDescent="0.15">
      <c r="B20" s="218"/>
    </row>
    <row r="21" spans="2:2" ht="16.149999999999999" customHeight="1" x14ac:dyDescent="0.15">
      <c r="B21" s="218"/>
    </row>
  </sheetData>
  <mergeCells count="8">
    <mergeCell ref="H3:H4"/>
    <mergeCell ref="I3:I4"/>
    <mergeCell ref="A3:A4"/>
    <mergeCell ref="B3:B4"/>
    <mergeCell ref="C3:C4"/>
    <mergeCell ref="D3:D4"/>
    <mergeCell ref="E3:E4"/>
    <mergeCell ref="F3:G3"/>
  </mergeCells>
  <phoneticPr fontId="2"/>
  <pageMargins left="0.7" right="0.7" top="0.75" bottom="0.75" header="0.3" footer="0.3"/>
  <pageSetup paperSize="9" firstPageNumber="134"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E93-4173-48A9-94B2-C90C6199F319}">
  <dimension ref="A1:G9"/>
  <sheetViews>
    <sheetView showGridLines="0" view="pageBreakPreview" zoomScaleNormal="87" zoomScaleSheetLayoutView="100" workbookViewId="0">
      <selection activeCell="K20" sqref="K20"/>
    </sheetView>
  </sheetViews>
  <sheetFormatPr defaultColWidth="9" defaultRowHeight="13.5" x14ac:dyDescent="0.15"/>
  <cols>
    <col min="1" max="3" width="18.75" style="77" customWidth="1"/>
    <col min="4" max="16384" width="9" style="77"/>
  </cols>
  <sheetData>
    <row r="1" spans="1:7" s="72" customFormat="1" ht="30" customHeight="1" x14ac:dyDescent="0.15">
      <c r="A1" s="145" t="s">
        <v>196</v>
      </c>
      <c r="B1" s="145"/>
      <c r="C1" s="145"/>
    </row>
    <row r="2" spans="1:7" s="73" customFormat="1" ht="15" customHeight="1" thickBot="1" x14ac:dyDescent="0.2">
      <c r="A2" s="83"/>
      <c r="B2" s="80"/>
      <c r="C2" s="291" t="s">
        <v>285</v>
      </c>
    </row>
    <row r="3" spans="1:7" s="72" customFormat="1" ht="18.75" customHeight="1" x14ac:dyDescent="0.15">
      <c r="A3" s="286" t="s">
        <v>237</v>
      </c>
      <c r="B3" s="286" t="s">
        <v>113</v>
      </c>
      <c r="C3" s="287" t="s">
        <v>114</v>
      </c>
      <c r="G3" s="84"/>
    </row>
    <row r="4" spans="1:7" ht="16.5" customHeight="1" x14ac:dyDescent="0.15">
      <c r="A4" s="284" t="s">
        <v>310</v>
      </c>
      <c r="B4" s="293">
        <v>10</v>
      </c>
      <c r="C4" s="293">
        <v>16</v>
      </c>
    </row>
    <row r="5" spans="1:7" ht="16.5" customHeight="1" x14ac:dyDescent="0.15">
      <c r="A5" s="288">
        <v>2</v>
      </c>
      <c r="B5" s="293">
        <v>6</v>
      </c>
      <c r="C5" s="293">
        <v>12</v>
      </c>
    </row>
    <row r="6" spans="1:7" ht="16.5" customHeight="1" x14ac:dyDescent="0.15">
      <c r="A6" s="284">
        <v>3</v>
      </c>
      <c r="B6" s="293">
        <v>9</v>
      </c>
      <c r="C6" s="293">
        <v>11</v>
      </c>
    </row>
    <row r="7" spans="1:7" ht="16.5" customHeight="1" x14ac:dyDescent="0.15">
      <c r="A7" s="284">
        <v>4</v>
      </c>
      <c r="B7" s="293">
        <v>4</v>
      </c>
      <c r="C7" s="293">
        <v>13</v>
      </c>
      <c r="G7" s="84"/>
    </row>
    <row r="8" spans="1:7" ht="16.5" customHeight="1" thickBot="1" x14ac:dyDescent="0.2">
      <c r="A8" s="285">
        <v>5</v>
      </c>
      <c r="B8" s="420">
        <v>9</v>
      </c>
      <c r="C8" s="420">
        <v>12</v>
      </c>
    </row>
    <row r="9" spans="1:7" s="73" customFormat="1" ht="15" customHeight="1" x14ac:dyDescent="0.15">
      <c r="A9" s="73" t="s">
        <v>246</v>
      </c>
      <c r="C9" s="292" t="s">
        <v>305</v>
      </c>
    </row>
  </sheetData>
  <phoneticPr fontId="2"/>
  <pageMargins left="0.7" right="0.7" top="0.75" bottom="0.75" header="0.3" footer="0.3"/>
  <pageSetup paperSize="9" firstPageNumber="134"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7EE66-003C-4D12-8C6C-13B0F21282D1}">
  <dimension ref="A1:IV42"/>
  <sheetViews>
    <sheetView showGridLines="0" view="pageBreakPreview" zoomScaleNormal="85" zoomScaleSheetLayoutView="100" workbookViewId="0">
      <selection activeCell="K20" sqref="K20"/>
    </sheetView>
  </sheetViews>
  <sheetFormatPr defaultColWidth="9" defaultRowHeight="16.149999999999999" customHeight="1" x14ac:dyDescent="0.15"/>
  <cols>
    <col min="1" max="1" width="12.125" style="30" customWidth="1"/>
    <col min="2" max="10" width="9.125" style="30" customWidth="1"/>
    <col min="11" max="16384" width="9" style="30"/>
  </cols>
  <sheetData>
    <row r="1" spans="1:256" s="17" customFormat="1" ht="30" customHeight="1" x14ac:dyDescent="0.15">
      <c r="A1" s="456" t="s">
        <v>197</v>
      </c>
      <c r="B1" s="456"/>
      <c r="C1" s="456"/>
      <c r="D1" s="456"/>
      <c r="E1" s="456"/>
      <c r="F1" s="456"/>
      <c r="G1" s="456"/>
      <c r="H1" s="456"/>
      <c r="I1" s="456"/>
      <c r="J1" s="456"/>
    </row>
    <row r="2" spans="1:256" s="8" customFormat="1" ht="16.149999999999999" customHeight="1" thickBot="1" x14ac:dyDescent="0.2">
      <c r="J2" s="45" t="s">
        <v>0</v>
      </c>
    </row>
    <row r="3" spans="1:256" s="17" customFormat="1" ht="31.9" customHeight="1" x14ac:dyDescent="0.15">
      <c r="A3" s="230" t="s">
        <v>17</v>
      </c>
      <c r="B3" s="85" t="s">
        <v>115</v>
      </c>
      <c r="C3" s="10" t="s">
        <v>116</v>
      </c>
      <c r="D3" s="85" t="s">
        <v>117</v>
      </c>
      <c r="E3" s="10" t="s">
        <v>118</v>
      </c>
      <c r="F3" s="85" t="s">
        <v>119</v>
      </c>
      <c r="G3" s="10" t="s">
        <v>120</v>
      </c>
      <c r="H3" s="85" t="s">
        <v>121</v>
      </c>
      <c r="I3" s="86" t="s">
        <v>122</v>
      </c>
      <c r="J3" s="44" t="s">
        <v>123</v>
      </c>
    </row>
    <row r="4" spans="1:256" ht="16.149999999999999" customHeight="1" x14ac:dyDescent="0.15">
      <c r="A4" s="236" t="s">
        <v>252</v>
      </c>
      <c r="B4" s="244">
        <v>945</v>
      </c>
      <c r="C4" s="220">
        <v>0</v>
      </c>
      <c r="D4" s="220">
        <v>254</v>
      </c>
      <c r="E4" s="220">
        <v>14</v>
      </c>
      <c r="F4" s="220">
        <v>9</v>
      </c>
      <c r="G4" s="220">
        <v>154</v>
      </c>
      <c r="H4" s="220">
        <v>77</v>
      </c>
      <c r="I4" s="220">
        <v>13</v>
      </c>
      <c r="J4" s="220">
        <v>64</v>
      </c>
    </row>
    <row r="5" spans="1:256" ht="16.149999999999999" customHeight="1" x14ac:dyDescent="0.15">
      <c r="A5" s="1" t="s">
        <v>253</v>
      </c>
      <c r="B5" s="244">
        <v>964</v>
      </c>
      <c r="C5" s="220">
        <v>0</v>
      </c>
      <c r="D5" s="220">
        <v>256</v>
      </c>
      <c r="E5" s="220">
        <v>9</v>
      </c>
      <c r="F5" s="220">
        <v>8</v>
      </c>
      <c r="G5" s="220">
        <v>172</v>
      </c>
      <c r="H5" s="220">
        <v>78</v>
      </c>
      <c r="I5" s="220">
        <v>13</v>
      </c>
      <c r="J5" s="220">
        <v>55</v>
      </c>
    </row>
    <row r="6" spans="1:256" ht="16.149999999999999" customHeight="1" x14ac:dyDescent="0.15">
      <c r="A6" s="1" t="s">
        <v>207</v>
      </c>
      <c r="B6" s="244">
        <v>921</v>
      </c>
      <c r="C6" s="220">
        <v>2</v>
      </c>
      <c r="D6" s="220">
        <v>259</v>
      </c>
      <c r="E6" s="220">
        <v>13</v>
      </c>
      <c r="F6" s="220">
        <v>11</v>
      </c>
      <c r="G6" s="220">
        <v>160</v>
      </c>
      <c r="H6" s="220">
        <v>62</v>
      </c>
      <c r="I6" s="220">
        <v>16</v>
      </c>
      <c r="J6" s="220">
        <v>35</v>
      </c>
      <c r="M6" s="48"/>
      <c r="N6" s="48"/>
      <c r="O6" s="48"/>
      <c r="P6" s="48"/>
      <c r="Q6" s="48"/>
      <c r="R6" s="48"/>
      <c r="S6" s="48"/>
      <c r="T6" s="48"/>
      <c r="U6" s="11"/>
      <c r="V6" s="55"/>
      <c r="W6" s="48"/>
      <c r="X6" s="48"/>
      <c r="Y6" s="48"/>
      <c r="Z6" s="48"/>
      <c r="AA6" s="48"/>
      <c r="AB6" s="48"/>
      <c r="AC6" s="48"/>
      <c r="AD6" s="48"/>
      <c r="AE6" s="11"/>
      <c r="AF6" s="55"/>
      <c r="AG6" s="48"/>
      <c r="AH6" s="48"/>
      <c r="AI6" s="48"/>
      <c r="AJ6" s="48"/>
      <c r="AK6" s="48"/>
      <c r="AL6" s="48"/>
      <c r="AM6" s="48"/>
      <c r="AN6" s="48"/>
      <c r="AO6" s="11"/>
      <c r="AP6" s="55"/>
      <c r="AQ6" s="48"/>
      <c r="AR6" s="48"/>
      <c r="AS6" s="48"/>
      <c r="AT6" s="48"/>
      <c r="AU6" s="48"/>
      <c r="AV6" s="48"/>
      <c r="AW6" s="48"/>
      <c r="AX6" s="48"/>
      <c r="AY6" s="11"/>
      <c r="AZ6" s="55"/>
      <c r="BA6" s="48"/>
      <c r="BB6" s="48"/>
      <c r="BC6" s="48"/>
      <c r="BD6" s="48"/>
      <c r="BE6" s="48"/>
      <c r="BF6" s="48"/>
      <c r="BG6" s="48"/>
      <c r="BH6" s="48"/>
      <c r="BI6" s="11"/>
      <c r="BJ6" s="55"/>
      <c r="BK6" s="48"/>
      <c r="BL6" s="48"/>
      <c r="BM6" s="48"/>
      <c r="BN6" s="48"/>
      <c r="BO6" s="48"/>
      <c r="BP6" s="48"/>
      <c r="BQ6" s="48"/>
      <c r="BR6" s="48"/>
      <c r="BS6" s="11"/>
      <c r="BT6" s="55"/>
      <c r="BU6" s="48"/>
      <c r="BV6" s="48"/>
      <c r="BW6" s="48"/>
      <c r="BX6" s="48"/>
      <c r="BY6" s="48"/>
      <c r="BZ6" s="48"/>
      <c r="CA6" s="48"/>
      <c r="CB6" s="48"/>
      <c r="CC6" s="11"/>
      <c r="CD6" s="55"/>
      <c r="CE6" s="48"/>
      <c r="CF6" s="48"/>
      <c r="CG6" s="48"/>
      <c r="CH6" s="48"/>
      <c r="CI6" s="48"/>
      <c r="CJ6" s="48"/>
      <c r="CK6" s="48"/>
      <c r="CL6" s="48"/>
      <c r="CM6" s="11"/>
      <c r="CN6" s="55"/>
      <c r="CO6" s="48"/>
      <c r="CP6" s="48"/>
      <c r="CQ6" s="48"/>
      <c r="CR6" s="48"/>
      <c r="CS6" s="48"/>
      <c r="CT6" s="48"/>
      <c r="CU6" s="48"/>
      <c r="CV6" s="48"/>
      <c r="CW6" s="11"/>
      <c r="CX6" s="55"/>
      <c r="CY6" s="48"/>
      <c r="CZ6" s="48"/>
      <c r="DA6" s="48"/>
      <c r="DB6" s="48"/>
      <c r="DC6" s="48"/>
      <c r="DD6" s="48"/>
      <c r="DE6" s="48"/>
      <c r="DF6" s="48"/>
      <c r="DG6" s="11"/>
      <c r="DH6" s="55"/>
      <c r="DI6" s="48"/>
      <c r="DJ6" s="48"/>
      <c r="DK6" s="48"/>
      <c r="DL6" s="48"/>
      <c r="DM6" s="48"/>
      <c r="DN6" s="48"/>
      <c r="DO6" s="48"/>
      <c r="DP6" s="48"/>
      <c r="DQ6" s="11"/>
      <c r="DR6" s="55"/>
      <c r="DS6" s="48"/>
      <c r="DT6" s="48"/>
      <c r="DU6" s="48"/>
      <c r="DV6" s="48"/>
      <c r="DW6" s="48"/>
      <c r="DX6" s="48"/>
      <c r="DY6" s="48"/>
      <c r="DZ6" s="48"/>
      <c r="EA6" s="11"/>
      <c r="EB6" s="55"/>
      <c r="EC6" s="48"/>
      <c r="ED6" s="48"/>
      <c r="EE6" s="48"/>
      <c r="EF6" s="48"/>
      <c r="EG6" s="48"/>
      <c r="EH6" s="48"/>
      <c r="EI6" s="48"/>
      <c r="EJ6" s="48"/>
      <c r="EK6" s="11"/>
      <c r="EL6" s="55"/>
      <c r="EM6" s="48"/>
      <c r="EN6" s="48"/>
      <c r="EO6" s="48"/>
      <c r="EP6" s="48"/>
      <c r="EQ6" s="48"/>
      <c r="ER6" s="48"/>
      <c r="ES6" s="48"/>
      <c r="ET6" s="48"/>
      <c r="EU6" s="11"/>
      <c r="EV6" s="55"/>
      <c r="EW6" s="48"/>
      <c r="EX6" s="48"/>
      <c r="EY6" s="48"/>
      <c r="EZ6" s="48"/>
      <c r="FA6" s="48"/>
      <c r="FB6" s="48"/>
      <c r="FC6" s="48"/>
      <c r="FD6" s="48"/>
      <c r="FE6" s="11"/>
      <c r="FF6" s="55"/>
      <c r="FG6" s="48"/>
      <c r="FH6" s="48"/>
      <c r="FI6" s="48"/>
      <c r="FJ6" s="48"/>
      <c r="FK6" s="48"/>
      <c r="FL6" s="48"/>
      <c r="FM6" s="48"/>
      <c r="FN6" s="48"/>
      <c r="FO6" s="11"/>
      <c r="FP6" s="55"/>
      <c r="FQ6" s="48"/>
      <c r="FR6" s="48"/>
      <c r="FS6" s="48"/>
      <c r="FT6" s="48"/>
      <c r="FU6" s="48"/>
      <c r="FV6" s="48"/>
      <c r="FW6" s="48"/>
      <c r="FX6" s="48"/>
      <c r="FY6" s="11"/>
      <c r="FZ6" s="55"/>
      <c r="GA6" s="48"/>
      <c r="GB6" s="48"/>
      <c r="GC6" s="48"/>
      <c r="GD6" s="48"/>
      <c r="GE6" s="48"/>
      <c r="GF6" s="48"/>
      <c r="GG6" s="48"/>
      <c r="GH6" s="48"/>
      <c r="GI6" s="11"/>
      <c r="GJ6" s="55"/>
      <c r="GK6" s="48"/>
      <c r="GL6" s="48"/>
      <c r="GM6" s="48"/>
      <c r="GN6" s="48"/>
      <c r="GO6" s="48"/>
      <c r="GP6" s="48"/>
      <c r="GQ6" s="48"/>
      <c r="GR6" s="48"/>
      <c r="GS6" s="11"/>
      <c r="GT6" s="55"/>
      <c r="GU6" s="48"/>
      <c r="GV6" s="48"/>
      <c r="GW6" s="48"/>
      <c r="GX6" s="48"/>
      <c r="GY6" s="48"/>
      <c r="GZ6" s="48"/>
      <c r="HA6" s="48"/>
      <c r="HB6" s="48"/>
      <c r="HC6" s="11"/>
      <c r="HD6" s="55"/>
      <c r="HE6" s="48"/>
      <c r="HF6" s="48"/>
      <c r="HG6" s="48"/>
      <c r="HH6" s="48"/>
      <c r="HI6" s="48"/>
      <c r="HJ6" s="48"/>
      <c r="HK6" s="48"/>
      <c r="HL6" s="48"/>
      <c r="HM6" s="11"/>
      <c r="HN6" s="55"/>
      <c r="HO6" s="48"/>
      <c r="HP6" s="48"/>
      <c r="HQ6" s="48"/>
      <c r="HR6" s="48"/>
      <c r="HS6" s="48"/>
      <c r="HT6" s="48"/>
      <c r="HU6" s="48"/>
      <c r="HV6" s="48"/>
      <c r="HW6" s="11"/>
      <c r="HX6" s="55"/>
      <c r="HY6" s="48"/>
      <c r="HZ6" s="48"/>
      <c r="IA6" s="48"/>
      <c r="IB6" s="48"/>
      <c r="IC6" s="48"/>
      <c r="ID6" s="48"/>
      <c r="IE6" s="48"/>
      <c r="IF6" s="48"/>
      <c r="IG6" s="11"/>
      <c r="IH6" s="55"/>
      <c r="II6" s="48"/>
      <c r="IJ6" s="48"/>
      <c r="IK6" s="48"/>
      <c r="IL6" s="48"/>
      <c r="IM6" s="48"/>
      <c r="IN6" s="48"/>
      <c r="IO6" s="48"/>
      <c r="IP6" s="48"/>
      <c r="IQ6" s="11"/>
      <c r="IR6" s="55"/>
      <c r="IS6" s="48"/>
      <c r="IT6" s="48"/>
      <c r="IU6" s="48"/>
      <c r="IV6" s="48"/>
    </row>
    <row r="7" spans="1:256" ht="16.149999999999999" customHeight="1" x14ac:dyDescent="0.15">
      <c r="A7" s="1" t="s">
        <v>218</v>
      </c>
      <c r="B7" s="244">
        <v>958</v>
      </c>
      <c r="C7" s="220">
        <v>2</v>
      </c>
      <c r="D7" s="220">
        <v>250</v>
      </c>
      <c r="E7" s="220">
        <v>8</v>
      </c>
      <c r="F7" s="220">
        <v>16</v>
      </c>
      <c r="G7" s="220">
        <v>120</v>
      </c>
      <c r="H7" s="220">
        <v>66</v>
      </c>
      <c r="I7" s="220">
        <v>11</v>
      </c>
      <c r="J7" s="220">
        <v>19</v>
      </c>
      <c r="K7" s="87"/>
    </row>
    <row r="8" spans="1:256" ht="16.149999999999999" customHeight="1" thickBot="1" x14ac:dyDescent="0.2">
      <c r="A8" s="2" t="s">
        <v>247</v>
      </c>
      <c r="B8" s="421">
        <v>976</v>
      </c>
      <c r="C8" s="344">
        <v>0</v>
      </c>
      <c r="D8" s="422">
        <v>252</v>
      </c>
      <c r="E8" s="422">
        <v>16</v>
      </c>
      <c r="F8" s="422">
        <v>7</v>
      </c>
      <c r="G8" s="422">
        <v>149</v>
      </c>
      <c r="H8" s="422">
        <v>67</v>
      </c>
      <c r="I8" s="422">
        <v>14</v>
      </c>
      <c r="J8" s="422">
        <v>29</v>
      </c>
      <c r="K8" s="87"/>
    </row>
    <row r="9" spans="1:256" s="8" customFormat="1" ht="16.149999999999999" customHeight="1" thickBot="1" x14ac:dyDescent="0.2">
      <c r="A9" s="132"/>
      <c r="B9" s="132"/>
      <c r="C9" s="132"/>
      <c r="D9" s="132"/>
      <c r="E9" s="132"/>
      <c r="F9" s="132"/>
      <c r="G9" s="132"/>
      <c r="H9" s="132"/>
      <c r="I9" s="132"/>
      <c r="J9" s="132"/>
    </row>
    <row r="10" spans="1:256" s="17" customFormat="1" ht="31.9" customHeight="1" x14ac:dyDescent="0.15">
      <c r="A10" s="230" t="s">
        <v>17</v>
      </c>
      <c r="B10" s="86" t="s">
        <v>124</v>
      </c>
      <c r="C10" s="10" t="s">
        <v>125</v>
      </c>
      <c r="D10" s="10" t="s">
        <v>126</v>
      </c>
      <c r="E10" s="10" t="s">
        <v>127</v>
      </c>
      <c r="F10" s="10" t="s">
        <v>128</v>
      </c>
      <c r="G10" s="85" t="s">
        <v>129</v>
      </c>
      <c r="H10" s="85" t="s">
        <v>130</v>
      </c>
      <c r="I10" s="10" t="s">
        <v>131</v>
      </c>
      <c r="J10" s="44" t="s">
        <v>18</v>
      </c>
    </row>
    <row r="11" spans="1:256" ht="16.149999999999999" customHeight="1" x14ac:dyDescent="0.15">
      <c r="A11" s="236" t="s">
        <v>252</v>
      </c>
      <c r="B11" s="320">
        <v>11</v>
      </c>
      <c r="C11" s="220">
        <v>0</v>
      </c>
      <c r="D11" s="220">
        <v>14</v>
      </c>
      <c r="E11" s="220">
        <v>16</v>
      </c>
      <c r="F11" s="220">
        <v>63</v>
      </c>
      <c r="G11" s="220">
        <v>34</v>
      </c>
      <c r="H11" s="220">
        <v>1</v>
      </c>
      <c r="I11" s="220">
        <v>9</v>
      </c>
      <c r="J11" s="220">
        <v>212</v>
      </c>
    </row>
    <row r="12" spans="1:256" ht="16.149999999999999" customHeight="1" x14ac:dyDescent="0.15">
      <c r="A12" s="1" t="s">
        <v>253</v>
      </c>
      <c r="B12" s="320">
        <v>8</v>
      </c>
      <c r="C12" s="220">
        <v>0</v>
      </c>
      <c r="D12" s="220">
        <v>8</v>
      </c>
      <c r="E12" s="220">
        <v>23</v>
      </c>
      <c r="F12" s="220">
        <v>55</v>
      </c>
      <c r="G12" s="220">
        <v>33</v>
      </c>
      <c r="H12" s="220">
        <v>4</v>
      </c>
      <c r="I12" s="220">
        <v>7</v>
      </c>
      <c r="J12" s="220">
        <v>235</v>
      </c>
    </row>
    <row r="13" spans="1:256" ht="16.149999999999999" customHeight="1" x14ac:dyDescent="0.15">
      <c r="A13" s="1" t="s">
        <v>207</v>
      </c>
      <c r="B13" s="320">
        <v>4</v>
      </c>
      <c r="C13" s="220">
        <v>0</v>
      </c>
      <c r="D13" s="220">
        <v>11</v>
      </c>
      <c r="E13" s="220">
        <v>21</v>
      </c>
      <c r="F13" s="220">
        <v>71</v>
      </c>
      <c r="G13" s="220">
        <v>26</v>
      </c>
      <c r="H13" s="220">
        <v>3</v>
      </c>
      <c r="I13" s="220">
        <v>14</v>
      </c>
      <c r="J13" s="220">
        <v>213</v>
      </c>
    </row>
    <row r="14" spans="1:256" ht="16.149999999999999" customHeight="1" x14ac:dyDescent="0.15">
      <c r="A14" s="1" t="s">
        <v>218</v>
      </c>
      <c r="B14" s="320">
        <v>7</v>
      </c>
      <c r="C14" s="220">
        <v>0</v>
      </c>
      <c r="D14" s="220">
        <v>12</v>
      </c>
      <c r="E14" s="220">
        <v>24</v>
      </c>
      <c r="F14" s="220">
        <v>94</v>
      </c>
      <c r="G14" s="220">
        <v>33</v>
      </c>
      <c r="H14" s="220">
        <v>4</v>
      </c>
      <c r="I14" s="220">
        <v>18</v>
      </c>
      <c r="J14" s="220">
        <v>274</v>
      </c>
    </row>
    <row r="15" spans="1:256" ht="16.149999999999999" customHeight="1" thickBot="1" x14ac:dyDescent="0.2">
      <c r="A15" s="2" t="s">
        <v>311</v>
      </c>
      <c r="B15" s="423">
        <v>8</v>
      </c>
      <c r="C15" s="344">
        <v>1</v>
      </c>
      <c r="D15" s="344">
        <v>9</v>
      </c>
      <c r="E15" s="344">
        <v>28</v>
      </c>
      <c r="F15" s="344">
        <v>100</v>
      </c>
      <c r="G15" s="344">
        <v>29</v>
      </c>
      <c r="H15" s="344">
        <v>2</v>
      </c>
      <c r="I15" s="344">
        <v>14</v>
      </c>
      <c r="J15" s="344">
        <v>253</v>
      </c>
      <c r="K15" s="87"/>
    </row>
    <row r="16" spans="1:256" s="8" customFormat="1" ht="16.149999999999999" customHeight="1" x14ac:dyDescent="0.15">
      <c r="A16" s="88"/>
      <c r="B16" s="88"/>
      <c r="C16" s="88"/>
      <c r="D16" s="88"/>
      <c r="E16" s="457" t="s">
        <v>230</v>
      </c>
      <c r="F16" s="457"/>
      <c r="G16" s="457"/>
      <c r="H16" s="457"/>
      <c r="I16" s="457"/>
      <c r="J16" s="457"/>
    </row>
    <row r="17" spans="1:10" ht="16.149999999999999" customHeight="1" x14ac:dyDescent="0.15">
      <c r="A17" s="88"/>
      <c r="B17" s="88"/>
      <c r="C17" s="88"/>
      <c r="D17" s="88"/>
      <c r="E17" s="88"/>
      <c r="F17" s="257"/>
      <c r="G17" s="257"/>
      <c r="H17" s="257"/>
      <c r="I17" s="257"/>
      <c r="J17" s="257"/>
    </row>
    <row r="19" spans="1:10" ht="16.149999999999999" customHeight="1" x14ac:dyDescent="0.15">
      <c r="B19" s="89"/>
    </row>
    <row r="21" spans="1:10" ht="16.149999999999999" customHeight="1" x14ac:dyDescent="0.15">
      <c r="B21" s="213"/>
    </row>
    <row r="22" spans="1:10" ht="16.149999999999999" customHeight="1" x14ac:dyDescent="0.15">
      <c r="B22" s="213"/>
    </row>
    <row r="23" spans="1:10" ht="16.149999999999999" customHeight="1" x14ac:dyDescent="0.15">
      <c r="B23" s="213"/>
    </row>
    <row r="24" spans="1:10" ht="16.149999999999999" customHeight="1" x14ac:dyDescent="0.15">
      <c r="B24" s="213"/>
    </row>
    <row r="25" spans="1:10" ht="16.149999999999999" customHeight="1" x14ac:dyDescent="0.15">
      <c r="B25" s="213"/>
    </row>
    <row r="38" spans="2:2" ht="16.149999999999999" customHeight="1" x14ac:dyDescent="0.15">
      <c r="B38" s="213"/>
    </row>
    <row r="39" spans="2:2" ht="16.149999999999999" customHeight="1" x14ac:dyDescent="0.15">
      <c r="B39" s="213"/>
    </row>
    <row r="40" spans="2:2" ht="16.149999999999999" customHeight="1" x14ac:dyDescent="0.15">
      <c r="B40" s="213"/>
    </row>
    <row r="41" spans="2:2" ht="16.149999999999999" customHeight="1" x14ac:dyDescent="0.15">
      <c r="B41" s="213"/>
    </row>
    <row r="42" spans="2:2" ht="16.149999999999999" customHeight="1" x14ac:dyDescent="0.15">
      <c r="B42" s="213"/>
    </row>
  </sheetData>
  <mergeCells count="2">
    <mergeCell ref="A1:J1"/>
    <mergeCell ref="E16:J16"/>
  </mergeCells>
  <phoneticPr fontId="2"/>
  <pageMargins left="0.7" right="0.7" top="0.75" bottom="0.75" header="0.3" footer="0.3"/>
  <pageSetup paperSize="9" firstPageNumber="134"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EB634-D070-4A36-BDF8-8E40255B20B2}">
  <dimension ref="A1:J18"/>
  <sheetViews>
    <sheetView view="pageBreakPreview" zoomScaleNormal="100" zoomScaleSheetLayoutView="100" workbookViewId="0">
      <selection activeCell="K20" sqref="K20"/>
    </sheetView>
  </sheetViews>
  <sheetFormatPr defaultColWidth="8.875" defaultRowHeight="13.5" x14ac:dyDescent="0.15"/>
  <cols>
    <col min="1" max="2" width="8.375" style="30" customWidth="1"/>
    <col min="3" max="10" width="8.625" style="30" customWidth="1"/>
    <col min="11" max="11" width="9.125" style="204" customWidth="1"/>
    <col min="12" max="16384" width="8.875" style="204"/>
  </cols>
  <sheetData>
    <row r="1" spans="1:10" ht="30" customHeight="1" x14ac:dyDescent="0.15">
      <c r="A1" s="146" t="s">
        <v>284</v>
      </c>
      <c r="B1" s="146"/>
      <c r="C1" s="146"/>
      <c r="D1" s="146"/>
      <c r="E1" s="146"/>
      <c r="F1" s="146"/>
      <c r="G1" s="146"/>
      <c r="H1" s="146"/>
      <c r="I1" s="146"/>
      <c r="J1" s="146"/>
    </row>
    <row r="2" spans="1:10" s="205" customFormat="1" ht="16.149999999999999" customHeight="1" thickBot="1" x14ac:dyDescent="0.2">
      <c r="A2" s="90"/>
      <c r="B2" s="90"/>
      <c r="C2" s="90"/>
      <c r="D2" s="90"/>
      <c r="E2" s="90"/>
      <c r="F2" s="90"/>
      <c r="G2" s="90"/>
      <c r="H2" s="90"/>
      <c r="I2" s="90"/>
      <c r="J2" s="91" t="s">
        <v>215</v>
      </c>
    </row>
    <row r="3" spans="1:10" ht="16.149999999999999" customHeight="1" x14ac:dyDescent="0.15">
      <c r="A3" s="92"/>
      <c r="B3" s="259" t="s">
        <v>132</v>
      </c>
      <c r="C3" s="465" t="s">
        <v>2</v>
      </c>
      <c r="D3" s="465" t="s">
        <v>133</v>
      </c>
      <c r="E3" s="465" t="s">
        <v>134</v>
      </c>
      <c r="F3" s="465" t="s">
        <v>135</v>
      </c>
      <c r="G3" s="465" t="s">
        <v>136</v>
      </c>
      <c r="H3" s="465" t="s">
        <v>137</v>
      </c>
      <c r="I3" s="465" t="s">
        <v>138</v>
      </c>
      <c r="J3" s="467" t="s">
        <v>139</v>
      </c>
    </row>
    <row r="4" spans="1:10" ht="16.149999999999999" customHeight="1" x14ac:dyDescent="0.15">
      <c r="A4" s="148" t="s">
        <v>17</v>
      </c>
      <c r="B4" s="208"/>
      <c r="C4" s="466"/>
      <c r="D4" s="466"/>
      <c r="E4" s="466"/>
      <c r="F4" s="466"/>
      <c r="G4" s="466"/>
      <c r="H4" s="466"/>
      <c r="I4" s="466"/>
      <c r="J4" s="468"/>
    </row>
    <row r="5" spans="1:10" ht="16.149999999999999" customHeight="1" x14ac:dyDescent="0.15">
      <c r="A5" s="469" t="s">
        <v>312</v>
      </c>
      <c r="B5" s="470"/>
      <c r="C5" s="246">
        <v>394</v>
      </c>
      <c r="D5" s="321">
        <v>170</v>
      </c>
      <c r="E5" s="321">
        <v>135</v>
      </c>
      <c r="F5" s="321">
        <v>75</v>
      </c>
      <c r="G5" s="321">
        <v>10</v>
      </c>
      <c r="H5" s="321">
        <v>3</v>
      </c>
      <c r="I5" s="322">
        <v>1</v>
      </c>
      <c r="J5" s="322" t="s">
        <v>93</v>
      </c>
    </row>
    <row r="6" spans="1:10" ht="16.149999999999999" customHeight="1" x14ac:dyDescent="0.15">
      <c r="A6" s="462" t="s">
        <v>208</v>
      </c>
      <c r="B6" s="463"/>
      <c r="C6" s="246">
        <v>339</v>
      </c>
      <c r="D6" s="321">
        <v>132</v>
      </c>
      <c r="E6" s="321">
        <v>122</v>
      </c>
      <c r="F6" s="321">
        <v>68</v>
      </c>
      <c r="G6" s="321">
        <v>13</v>
      </c>
      <c r="H6" s="321">
        <v>4</v>
      </c>
      <c r="I6" s="322" t="s">
        <v>93</v>
      </c>
      <c r="J6" s="322" t="s">
        <v>93</v>
      </c>
    </row>
    <row r="7" spans="1:10" ht="16.149999999999999" customHeight="1" x14ac:dyDescent="0.15">
      <c r="A7" s="462">
        <v>2</v>
      </c>
      <c r="B7" s="463"/>
      <c r="C7" s="246">
        <v>322</v>
      </c>
      <c r="D7" s="321">
        <v>126</v>
      </c>
      <c r="E7" s="321">
        <v>123</v>
      </c>
      <c r="F7" s="321">
        <v>52</v>
      </c>
      <c r="G7" s="321">
        <v>11</v>
      </c>
      <c r="H7" s="321">
        <v>9</v>
      </c>
      <c r="I7" s="322" t="s">
        <v>93</v>
      </c>
      <c r="J7" s="322">
        <v>1</v>
      </c>
    </row>
    <row r="8" spans="1:10" ht="16.149999999999999" customHeight="1" x14ac:dyDescent="0.15">
      <c r="A8" s="462">
        <v>3</v>
      </c>
      <c r="B8" s="463"/>
      <c r="C8" s="246">
        <v>340</v>
      </c>
      <c r="D8" s="321">
        <v>127</v>
      </c>
      <c r="E8" s="321">
        <v>122</v>
      </c>
      <c r="F8" s="321">
        <v>63</v>
      </c>
      <c r="G8" s="321">
        <v>19</v>
      </c>
      <c r="H8" s="321">
        <v>7</v>
      </c>
      <c r="I8" s="322">
        <v>2</v>
      </c>
      <c r="J8" s="322" t="s">
        <v>93</v>
      </c>
    </row>
    <row r="9" spans="1:10" ht="16.149999999999999" customHeight="1" thickBot="1" x14ac:dyDescent="0.2">
      <c r="A9" s="458">
        <v>4</v>
      </c>
      <c r="B9" s="459"/>
      <c r="C9" s="424">
        <v>314</v>
      </c>
      <c r="D9" s="425">
        <v>121</v>
      </c>
      <c r="E9" s="425">
        <v>118</v>
      </c>
      <c r="F9" s="425">
        <v>58</v>
      </c>
      <c r="G9" s="425">
        <v>12</v>
      </c>
      <c r="H9" s="425">
        <v>3</v>
      </c>
      <c r="I9" s="426">
        <v>2</v>
      </c>
      <c r="J9" s="426" t="s">
        <v>93</v>
      </c>
    </row>
    <row r="10" spans="1:10" s="205" customFormat="1" ht="16.149999999999999" customHeight="1" thickBot="1" x14ac:dyDescent="0.2">
      <c r="A10" s="181"/>
      <c r="B10" s="181"/>
      <c r="C10" s="182"/>
      <c r="D10" s="182"/>
      <c r="E10" s="182"/>
      <c r="F10" s="182"/>
      <c r="G10" s="182"/>
      <c r="H10" s="182"/>
      <c r="I10" s="93"/>
      <c r="J10" s="93"/>
    </row>
    <row r="11" spans="1:10" ht="16.149999999999999" customHeight="1" x14ac:dyDescent="0.15">
      <c r="A11" s="460" t="s">
        <v>140</v>
      </c>
      <c r="B11" s="461"/>
      <c r="C11" s="295" t="s">
        <v>313</v>
      </c>
      <c r="D11" s="296">
        <v>1.32</v>
      </c>
      <c r="E11" s="297" t="s">
        <v>141</v>
      </c>
      <c r="F11" s="296">
        <v>1.49</v>
      </c>
      <c r="G11" s="297" t="s">
        <v>77</v>
      </c>
      <c r="H11" s="296">
        <v>1.52</v>
      </c>
      <c r="I11" s="297" t="s">
        <v>193</v>
      </c>
      <c r="J11" s="296" t="s">
        <v>205</v>
      </c>
    </row>
    <row r="12" spans="1:10" ht="16.149999999999999" customHeight="1" x14ac:dyDescent="0.15">
      <c r="A12" s="462"/>
      <c r="B12" s="463"/>
      <c r="C12" s="298" t="s">
        <v>142</v>
      </c>
      <c r="D12" s="296">
        <v>1.21</v>
      </c>
      <c r="E12" s="297" t="s">
        <v>187</v>
      </c>
      <c r="F12" s="296">
        <v>1.48</v>
      </c>
      <c r="G12" s="297" t="s">
        <v>84</v>
      </c>
      <c r="H12" s="296">
        <v>1.51</v>
      </c>
      <c r="I12" s="297" t="s">
        <v>209</v>
      </c>
      <c r="J12" s="296" t="s">
        <v>210</v>
      </c>
    </row>
    <row r="13" spans="1:10" ht="16.149999999999999" customHeight="1" x14ac:dyDescent="0.15">
      <c r="A13" s="462"/>
      <c r="B13" s="463"/>
      <c r="C13" s="298" t="s">
        <v>185</v>
      </c>
      <c r="D13" s="296">
        <v>1.45</v>
      </c>
      <c r="E13" s="297" t="s">
        <v>188</v>
      </c>
      <c r="F13" s="296">
        <v>1.58</v>
      </c>
      <c r="G13" s="297" t="s">
        <v>94</v>
      </c>
      <c r="H13" s="296">
        <v>1.4</v>
      </c>
      <c r="I13" s="297" t="s">
        <v>240</v>
      </c>
      <c r="J13" s="299" t="s">
        <v>225</v>
      </c>
    </row>
    <row r="14" spans="1:10" ht="16.149999999999999" customHeight="1" x14ac:dyDescent="0.15">
      <c r="A14" s="462"/>
      <c r="B14" s="463"/>
      <c r="C14" s="298" t="s">
        <v>186</v>
      </c>
      <c r="D14" s="296">
        <v>1.32</v>
      </c>
      <c r="E14" s="297" t="s">
        <v>189</v>
      </c>
      <c r="F14" s="296">
        <v>1.36</v>
      </c>
      <c r="G14" s="297" t="s">
        <v>184</v>
      </c>
      <c r="H14" s="296">
        <v>1.44</v>
      </c>
      <c r="I14" s="297" t="s">
        <v>250</v>
      </c>
      <c r="J14" s="19">
        <v>1.39</v>
      </c>
    </row>
    <row r="15" spans="1:10" ht="16.149999999999999" customHeight="1" thickBot="1" x14ac:dyDescent="0.2">
      <c r="A15" s="462"/>
      <c r="B15" s="463"/>
      <c r="C15" s="297" t="s">
        <v>217</v>
      </c>
      <c r="D15" s="296">
        <v>1.44</v>
      </c>
      <c r="E15" s="297" t="s">
        <v>192</v>
      </c>
      <c r="F15" s="296">
        <v>1.51</v>
      </c>
      <c r="G15" s="297" t="s">
        <v>190</v>
      </c>
      <c r="H15" s="296" t="s">
        <v>204</v>
      </c>
      <c r="I15" s="297" t="s">
        <v>314</v>
      </c>
      <c r="J15" s="427">
        <v>1.35</v>
      </c>
    </row>
    <row r="16" spans="1:10" ht="16.149999999999999" customHeight="1" x14ac:dyDescent="0.15">
      <c r="A16" s="290"/>
      <c r="B16" s="290"/>
      <c r="C16" s="316"/>
      <c r="D16" s="317"/>
      <c r="E16" s="316"/>
      <c r="F16" s="317"/>
      <c r="G16" s="316"/>
      <c r="H16" s="317"/>
      <c r="I16" s="316"/>
      <c r="J16" s="47" t="s">
        <v>305</v>
      </c>
    </row>
    <row r="17" spans="1:10" s="294" customFormat="1" ht="39.6" customHeight="1" x14ac:dyDescent="0.15">
      <c r="A17" s="90"/>
      <c r="B17" s="94" t="s">
        <v>143</v>
      </c>
      <c r="C17" s="464" t="s">
        <v>234</v>
      </c>
      <c r="D17" s="464"/>
      <c r="E17" s="464"/>
      <c r="F17" s="464"/>
      <c r="G17" s="464"/>
      <c r="H17" s="464"/>
      <c r="I17" s="464"/>
      <c r="J17" s="315"/>
    </row>
    <row r="18" spans="1:10" s="205" customFormat="1" ht="15" customHeight="1" x14ac:dyDescent="0.15">
      <c r="A18" s="90"/>
      <c r="B18" s="94"/>
      <c r="C18" s="95"/>
      <c r="D18" s="95"/>
      <c r="E18" s="95"/>
      <c r="F18" s="95"/>
      <c r="G18" s="95"/>
      <c r="H18" s="95"/>
      <c r="I18" s="95"/>
      <c r="J18" s="95"/>
    </row>
  </sheetData>
  <mergeCells count="15">
    <mergeCell ref="A9:B9"/>
    <mergeCell ref="A11:B15"/>
    <mergeCell ref="C17:I17"/>
    <mergeCell ref="I3:I4"/>
    <mergeCell ref="J3:J4"/>
    <mergeCell ref="A5:B5"/>
    <mergeCell ref="A6:B6"/>
    <mergeCell ref="A7:B7"/>
    <mergeCell ref="A8:B8"/>
    <mergeCell ref="C3:C4"/>
    <mergeCell ref="D3:D4"/>
    <mergeCell ref="E3:E4"/>
    <mergeCell ref="F3:F4"/>
    <mergeCell ref="G3:G4"/>
    <mergeCell ref="H3:H4"/>
  </mergeCells>
  <phoneticPr fontId="2"/>
  <pageMargins left="0.7" right="0.7" top="0.75" bottom="0.75" header="0.3" footer="0.3"/>
  <pageSetup paperSize="9" firstPageNumber="134"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13-01</vt:lpstr>
      <vt:lpstr>13-02</vt:lpstr>
      <vt:lpstr>13-03</vt:lpstr>
      <vt:lpstr>13-04</vt:lpstr>
      <vt:lpstr>13-05</vt:lpstr>
      <vt:lpstr>13-06</vt:lpstr>
      <vt:lpstr>13-07</vt:lpstr>
      <vt:lpstr>13-08</vt:lpstr>
      <vt:lpstr>13-09</vt:lpstr>
      <vt:lpstr>13-10</vt:lpstr>
      <vt:lpstr>13-11</vt:lpstr>
      <vt:lpstr>13-12</vt:lpstr>
      <vt:lpstr>13-13</vt:lpstr>
      <vt:lpstr>13-14</vt:lpstr>
      <vt:lpstr>13-15</vt:lpstr>
      <vt:lpstr>13-16</vt:lpstr>
      <vt:lpstr>13-17</vt:lpstr>
      <vt:lpstr>13-18</vt:lpstr>
      <vt:lpstr>13-19</vt:lpstr>
      <vt:lpstr>13-20</vt:lpstr>
      <vt:lpstr>'13-01'!Print_Area</vt:lpstr>
      <vt:lpstr>'13-02'!Print_Area</vt:lpstr>
      <vt:lpstr>'13-03'!Print_Area</vt:lpstr>
      <vt:lpstr>'13-04'!Print_Area</vt:lpstr>
      <vt:lpstr>'13-05'!Print_Area</vt:lpstr>
      <vt:lpstr>'13-06'!Print_Area</vt:lpstr>
      <vt:lpstr>'13-07'!Print_Area</vt:lpstr>
      <vt:lpstr>'13-08'!Print_Area</vt:lpstr>
      <vt:lpstr>'13-09'!Print_Area</vt:lpstr>
      <vt:lpstr>'13-10'!Print_Area</vt:lpstr>
      <vt:lpstr>'13-11'!Print_Area</vt:lpstr>
      <vt:lpstr>'13-12'!Print_Area</vt:lpstr>
      <vt:lpstr>'13-13'!Print_Area</vt:lpstr>
      <vt:lpstr>'13-14'!Print_Area</vt:lpstr>
      <vt:lpstr>'13-15'!Print_Area</vt:lpstr>
      <vt:lpstr>'13-16'!Print_Area</vt:lpstr>
      <vt:lpstr>'13-17'!Print_Area</vt:lpstr>
      <vt:lpstr>'13-18'!Print_Area</vt:lpstr>
      <vt:lpstr>'13-19'!Print_Area</vt:lpstr>
      <vt:lpstr>'13-20'!Print_Area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2025-03-28T06:09:17Z</dcterms:created>
  <dcterms:modified xsi:type="dcterms:W3CDTF">2025-03-28T06:09:20Z</dcterms:modified>
</cp:coreProperties>
</file>