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36AF6E4A-30B9-4C46-9891-F23D3433EAB5}" xr6:coauthVersionLast="47" xr6:coauthVersionMax="47" xr10:uidLastSave="{00000000-0000-0000-0000-000000000000}"/>
  <bookViews>
    <workbookView xWindow="-120" yWindow="-120" windowWidth="29040" windowHeight="15840" tabRatio="853" activeTab="9" xr2:uid="{00000000-000D-0000-FFFF-FFFF00000000}"/>
  </bookViews>
  <sheets>
    <sheet name="目次" sheetId="32" r:id="rId1"/>
    <sheet name="18-01" sheetId="23" r:id="rId2"/>
    <sheet name="18-02" sheetId="24" r:id="rId3"/>
    <sheet name="18-03" sheetId="30" r:id="rId4"/>
    <sheet name="18-04" sheetId="25" r:id="rId5"/>
    <sheet name="18-05" sheetId="26" r:id="rId6"/>
    <sheet name="18-06" sheetId="31" r:id="rId7"/>
    <sheet name="18-07" sheetId="27" r:id="rId8"/>
    <sheet name="18-08" sheetId="28" r:id="rId9"/>
    <sheet name="18-09" sheetId="29" r:id="rId10"/>
  </sheets>
  <definedNames>
    <definedName name="_xlnm.Print_Area" localSheetId="1">'18-01'!$A$1:$F$28</definedName>
    <definedName name="_xlnm.Print_Area" localSheetId="2">'18-02'!$A$1:$F$19</definedName>
    <definedName name="_xlnm.Print_Area" localSheetId="3">'18-03'!$A$1:$H$11</definedName>
    <definedName name="_xlnm.Print_Area" localSheetId="4">'18-04'!$A$1:$H$11</definedName>
    <definedName name="_xlnm.Print_Area" localSheetId="5">'18-05'!$A$1:$F$14</definedName>
    <definedName name="_xlnm.Print_Area" localSheetId="6">'18-06'!$A$1:$J$29</definedName>
    <definedName name="_xlnm.Print_Area" localSheetId="7">'18-07'!$A$1:$J$26</definedName>
    <definedName name="_xlnm.Print_Area" localSheetId="8">'18-08'!$A$1:$J$27</definedName>
    <definedName name="_xlnm.Print_Area" localSheetId="9">'18-09'!$A$1:$H$19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8" l="1"/>
  <c r="J26" i="28" s="1"/>
  <c r="E21" i="28"/>
  <c r="E26" i="28" s="1"/>
  <c r="E14" i="28"/>
  <c r="J4" i="28"/>
  <c r="E4" i="28"/>
  <c r="J12" i="27"/>
  <c r="J25" i="27" s="1"/>
  <c r="E19" i="27"/>
  <c r="E12" i="27"/>
  <c r="E25" i="27" s="1"/>
  <c r="J4" i="27"/>
  <c r="E4" i="27"/>
  <c r="J12" i="31"/>
  <c r="J28" i="31" s="1"/>
  <c r="E22" i="31"/>
  <c r="E28" i="31" s="1"/>
  <c r="E12" i="31"/>
  <c r="J4" i="31"/>
  <c r="E4" i="31"/>
</calcChain>
</file>

<file path=xl/sharedStrings.xml><?xml version="1.0" encoding="utf-8"?>
<sst xmlns="http://schemas.openxmlformats.org/spreadsheetml/2006/main" count="273" uniqueCount="179">
  <si>
    <t>科目</t>
    <rPh sb="0" eb="2">
      <t>カモク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</si>
  <si>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</si>
  <si>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</si>
  <si>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</si>
  <si>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</si>
  <si>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</si>
  <si>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</si>
  <si>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</si>
  <si>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</si>
  <si>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</si>
  <si>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</si>
  <si>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</si>
  <si>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</si>
  <si>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</si>
  <si>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</si>
  <si>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</si>
  <si>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</si>
  <si>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</si>
  <si>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</si>
  <si>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</si>
  <si>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</si>
  <si>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</si>
  <si>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</si>
  <si>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</si>
  <si>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</si>
  <si>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</si>
  <si>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農林水産費</t>
    <rPh sb="0" eb="2">
      <t>ノウリン</t>
    </rPh>
    <rPh sb="2" eb="4">
      <t>スイサン</t>
    </rPh>
    <rPh sb="4" eb="5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</si>
  <si>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</si>
  <si>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</si>
  <si>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</si>
  <si>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</si>
  <si>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</si>
  <si>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</si>
  <si>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</si>
  <si>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一般会計</t>
    <rPh sb="0" eb="2">
      <t>イッパン</t>
    </rPh>
    <rPh sb="2" eb="4">
      <t>カイケイ</t>
    </rPh>
    <phoneticPr fontId="2"/>
  </si>
  <si>
    <t>国民
健康保険</t>
    <rPh sb="0" eb="2">
      <t>コクミン</t>
    </rPh>
    <rPh sb="3" eb="5">
      <t>ケンコウ</t>
    </rPh>
    <rPh sb="5" eb="7">
      <t>ホケン</t>
    </rPh>
    <phoneticPr fontId="2"/>
  </si>
  <si>
    <t>介護保険</t>
    <rPh sb="0" eb="2">
      <t>カイゴ</t>
    </rPh>
    <rPh sb="2" eb="4">
      <t>ホケン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</si>
  <si>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</si>
  <si>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</si>
  <si>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</si>
  <si>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</si>
  <si>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</si>
  <si>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</si>
  <si>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</si>
  <si>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資料：税料金課</t>
    <rPh sb="0" eb="2">
      <t>シリョウ</t>
    </rPh>
    <rPh sb="3" eb="4">
      <t>ゼイ</t>
    </rPh>
    <rPh sb="4" eb="6">
      <t>リョウキン</t>
    </rPh>
    <rPh sb="6" eb="7">
      <t>カ</t>
    </rPh>
    <phoneticPr fontId="2"/>
  </si>
  <si>
    <t>事業収益</t>
    <rPh sb="0" eb="2">
      <t>ジギョウ</t>
    </rPh>
    <rPh sb="2" eb="4">
      <t>シュウエキ</t>
    </rPh>
    <phoneticPr fontId="2"/>
  </si>
  <si>
    <t>事業費用</t>
    <rPh sb="0" eb="2">
      <t>ジギョウ</t>
    </rPh>
    <rPh sb="2" eb="4">
      <t>ヒヨウ</t>
    </rPh>
    <phoneticPr fontId="2"/>
  </si>
  <si>
    <t>営業収益</t>
    <rPh sb="0" eb="2">
      <t>エイギョウ</t>
    </rPh>
    <rPh sb="2" eb="4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</si>
  <si>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</si>
  <si>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</si>
  <si>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</si>
  <si>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特別収益</t>
    <rPh sb="0" eb="2">
      <t>トクベツ</t>
    </rPh>
    <rPh sb="2" eb="4">
      <t>シュウエキ</t>
    </rPh>
    <phoneticPr fontId="2"/>
  </si>
  <si>
    <t>特別損失</t>
    <rPh sb="0" eb="2">
      <t>トクベツ</t>
    </rPh>
    <rPh sb="2" eb="4">
      <t>ソンシツ</t>
    </rPh>
    <phoneticPr fontId="2"/>
  </si>
  <si>
    <t>予備費</t>
    <rPh sb="0" eb="3">
      <t>ヨビヒ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</si>
  <si>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</si>
  <si>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</si>
  <si>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企業債</t>
    <rPh sb="0" eb="2">
      <t>キギョウ</t>
    </rPh>
    <rPh sb="2" eb="3">
      <t>サイ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</si>
  <si>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</si>
  <si>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工事負担金</t>
    <rPh sb="0" eb="2">
      <t>コウジ</t>
    </rPh>
    <rPh sb="2" eb="5">
      <t>フタンキン</t>
    </rPh>
    <phoneticPr fontId="2"/>
  </si>
  <si>
    <t>企業債償還金</t>
    <rPh sb="0" eb="2">
      <t>キギョウ</t>
    </rPh>
    <rPh sb="2" eb="3">
      <t>サイ</t>
    </rPh>
    <rPh sb="3" eb="6">
      <t>ショウカンキン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</si>
  <si>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</si>
  <si>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開発費</t>
    <rPh sb="0" eb="3">
      <t>カイハツヒ</t>
    </rPh>
    <phoneticPr fontId="2"/>
  </si>
  <si>
    <t>他会計補助金</t>
    <rPh sb="0" eb="1">
      <t>タ</t>
    </rPh>
    <rPh sb="1" eb="3">
      <t>カイケイ</t>
    </rPh>
    <rPh sb="3" eb="5">
      <t>ホジョ</t>
    </rPh>
    <rPh sb="5" eb="6">
      <t>キン</t>
    </rPh>
    <phoneticPr fontId="2"/>
  </si>
  <si>
    <t>他会計負担金</t>
    <rPh sb="0" eb="1">
      <t>タ</t>
    </rPh>
    <rPh sb="1" eb="3">
      <t>カイケイ</t>
    </rPh>
    <rPh sb="3" eb="6">
      <t>フタンキン</t>
    </rPh>
    <phoneticPr fontId="2"/>
  </si>
  <si>
    <t>補てん財源使用額</t>
    <rPh sb="0" eb="1">
      <t>ホ</t>
    </rPh>
    <rPh sb="3" eb="5">
      <t>ザイゲン</t>
    </rPh>
    <rPh sb="5" eb="7">
      <t>シヨウ</t>
    </rPh>
    <rPh sb="7" eb="8">
      <t>ガク</t>
    </rPh>
    <phoneticPr fontId="2"/>
  </si>
  <si>
    <t>過年度損益勘定留保資金</t>
    <rPh sb="0" eb="3">
      <t>カネンド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2"/>
  </si>
  <si>
    <t>現年度損益勘定留保資金</t>
    <rPh sb="0" eb="1">
      <t>ゲン</t>
    </rPh>
    <rPh sb="1" eb="3">
      <t>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2"/>
  </si>
  <si>
    <t>現年度消費税資本的収支調整額</t>
    <rPh sb="0" eb="1">
      <t>ゲン</t>
    </rPh>
    <rPh sb="1" eb="3">
      <t>ネンド</t>
    </rPh>
    <rPh sb="3" eb="6">
      <t>ショウヒゼイ</t>
    </rPh>
    <rPh sb="6" eb="9">
      <t>シホンテキ</t>
    </rPh>
    <rPh sb="9" eb="11">
      <t>シュウシ</t>
    </rPh>
    <rPh sb="11" eb="13">
      <t>チョウセイ</t>
    </rPh>
    <rPh sb="13" eb="14">
      <t>ガク</t>
    </rPh>
    <phoneticPr fontId="2"/>
  </si>
  <si>
    <t>計</t>
    <rPh sb="0" eb="1">
      <t>ケイ</t>
    </rPh>
    <phoneticPr fontId="2"/>
  </si>
  <si>
    <t>医業収益</t>
    <rPh sb="0" eb="1">
      <t>イ</t>
    </rPh>
    <rPh sb="1" eb="2">
      <t>エイギョウ</t>
    </rPh>
    <rPh sb="2" eb="4">
      <t>シュウエキ</t>
    </rPh>
    <phoneticPr fontId="2"/>
  </si>
  <si>
    <t>医業費用</t>
    <rPh sb="0" eb="1">
      <t>イ</t>
    </rPh>
    <rPh sb="1" eb="2">
      <t>エイギョウ</t>
    </rPh>
    <rPh sb="2" eb="4">
      <t>ヒヨウ</t>
    </rPh>
    <phoneticPr fontId="2"/>
  </si>
  <si>
    <t>医業外収益</t>
    <rPh sb="0" eb="1">
      <t>イ</t>
    </rPh>
    <rPh sb="1" eb="3">
      <t>エイギョウガイ</t>
    </rPh>
    <rPh sb="3" eb="5">
      <t>シュウエキ</t>
    </rPh>
    <phoneticPr fontId="2"/>
  </si>
  <si>
    <t>医業外費用</t>
    <rPh sb="0" eb="1">
      <t>イ</t>
    </rPh>
    <rPh sb="1" eb="3">
      <t>エイギョウガイ</t>
    </rPh>
    <rPh sb="3" eb="5">
      <t>ヒヨウ</t>
    </rPh>
    <phoneticPr fontId="2"/>
  </si>
  <si>
    <t>特別利益</t>
    <rPh sb="0" eb="2">
      <t>トクベツ</t>
    </rPh>
    <rPh sb="2" eb="3">
      <t>リ</t>
    </rPh>
    <rPh sb="3" eb="4">
      <t>シュウエキ</t>
    </rPh>
    <phoneticPr fontId="2"/>
  </si>
  <si>
    <t>出資金</t>
    <rPh sb="0" eb="3">
      <t>シュッシキン</t>
    </rPh>
    <phoneticPr fontId="2"/>
  </si>
  <si>
    <t>区分</t>
    <rPh sb="0" eb="2">
      <t>クブン</t>
    </rPh>
    <phoneticPr fontId="2"/>
  </si>
  <si>
    <t>建物</t>
    <rPh sb="0" eb="2">
      <t>タテモノ</t>
    </rPh>
    <phoneticPr fontId="2"/>
  </si>
  <si>
    <t>木造
（延面積）</t>
    <rPh sb="0" eb="2">
      <t>モクゾウ</t>
    </rPh>
    <rPh sb="4" eb="5">
      <t>ノ</t>
    </rPh>
    <rPh sb="5" eb="7">
      <t>メンセキ</t>
    </rPh>
    <phoneticPr fontId="2"/>
  </si>
  <si>
    <t>非木造
（延面積）</t>
    <rPh sb="0" eb="1">
      <t>ヒ</t>
    </rPh>
    <rPh sb="1" eb="3">
      <t>モクゾウ</t>
    </rPh>
    <rPh sb="5" eb="6">
      <t>ノ</t>
    </rPh>
    <rPh sb="6" eb="8">
      <t>メンセキ</t>
    </rPh>
    <phoneticPr fontId="2"/>
  </si>
  <si>
    <t>延面積計</t>
    <rPh sb="0" eb="1">
      <t>ノ</t>
    </rPh>
    <rPh sb="1" eb="3">
      <t>メンセキ</t>
    </rPh>
    <rPh sb="3" eb="4">
      <t>ケイ</t>
    </rPh>
    <phoneticPr fontId="2"/>
  </si>
  <si>
    <t>行政財産</t>
    <rPh sb="0" eb="2">
      <t>ギョウセイ</t>
    </rPh>
    <rPh sb="2" eb="4">
      <t>ザイサン</t>
    </rPh>
    <phoneticPr fontId="2"/>
  </si>
  <si>
    <t>庁舎</t>
    <rPh sb="0" eb="2">
      <t>チョウシャ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</si>
  <si>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</si>
  <si>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タ</t>
    </rPh>
    <rPh sb="4" eb="6">
      <t>シセツ</t>
    </rPh>
    <phoneticPr fontId="2"/>
  </si>
  <si>
    <t>公共用財産</t>
    <rPh sb="0" eb="3">
      <t>コウキョウヨウ</t>
    </rPh>
    <rPh sb="3" eb="5">
      <t>ザイサン</t>
    </rPh>
    <phoneticPr fontId="2"/>
  </si>
  <si>
    <t>学校</t>
    <rPh sb="0" eb="2">
      <t>ガッコウ</t>
    </rPh>
    <phoneticPr fontId="2"/>
  </si>
  <si>
    <t>公営住宅</t>
    <rPh sb="0" eb="2">
      <t>コウエイ</t>
    </rPh>
    <rPh sb="2" eb="4">
      <t>ジュウタク</t>
    </rPh>
    <phoneticPr fontId="2"/>
  </si>
  <si>
    <t>公園</t>
    <rPh sb="0" eb="2">
      <t>コウエン</t>
    </rPh>
    <phoneticPr fontId="2"/>
  </si>
  <si>
    <t>都市公園</t>
    <rPh sb="0" eb="2">
      <t>トシ</t>
    </rPh>
    <rPh sb="2" eb="4">
      <t>コウエン</t>
    </rPh>
    <phoneticPr fontId="2"/>
  </si>
  <si>
    <t>自然公園</t>
    <rPh sb="0" eb="2">
      <t>シゼン</t>
    </rPh>
    <rPh sb="2" eb="4">
      <t>コウエン</t>
    </rPh>
    <phoneticPr fontId="2"/>
  </si>
  <si>
    <t>保育園</t>
    <rPh sb="0" eb="2">
      <t>ホイク</t>
    </rPh>
    <rPh sb="2" eb="3">
      <t>エン</t>
    </rPh>
    <phoneticPr fontId="2"/>
  </si>
  <si>
    <t>普通財産</t>
    <rPh sb="0" eb="2">
      <t>フツウ</t>
    </rPh>
    <rPh sb="2" eb="4">
      <t>ザイサン</t>
    </rPh>
    <phoneticPr fontId="2"/>
  </si>
  <si>
    <t>山林</t>
    <rPh sb="0" eb="2">
      <t>サンリン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</si>
  <si>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</si>
  <si>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</si>
  <si>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その他の行政機関</t>
    <rPh sb="2" eb="3">
      <t>タ</t>
    </rPh>
    <rPh sb="4" eb="6">
      <t>ギョウセイ</t>
    </rPh>
    <rPh sb="6" eb="8">
      <t>キカン</t>
    </rPh>
    <phoneticPr fontId="2"/>
  </si>
  <si>
    <t xml:space="preserve">- </t>
  </si>
  <si>
    <t>　法    　　人</t>
    <rPh sb="1" eb="2">
      <t>ホウ</t>
    </rPh>
    <rPh sb="8" eb="9">
      <t>ヒト</t>
    </rPh>
    <phoneticPr fontId="2"/>
  </si>
  <si>
    <t>　個    　　人</t>
    <rPh sb="1" eb="2">
      <t>コ</t>
    </rPh>
    <rPh sb="8" eb="9">
      <t>ヒト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</si>
  <si>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</si>
  <si>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</si>
  <si>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（2）資本的収支</t>
    <rPh sb="3" eb="5">
      <t>シホン</t>
    </rPh>
    <rPh sb="5" eb="6">
      <t>テキ</t>
    </rPh>
    <rPh sb="6" eb="8">
      <t>シュウシ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</si>
  <si>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</si>
  <si>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資料：経営企画課</t>
    <rPh sb="0" eb="2">
      <t>シリョウ</t>
    </rPh>
    <rPh sb="3" eb="5">
      <t>ケイエイ</t>
    </rPh>
    <rPh sb="5" eb="7">
      <t>キカク</t>
    </rPh>
    <rPh sb="7" eb="8">
      <t>カ</t>
    </rPh>
    <phoneticPr fontId="2"/>
  </si>
  <si>
    <t>減債積立金</t>
    <rPh sb="0" eb="2">
      <t>ゲンサイ</t>
    </rPh>
    <rPh sb="2" eb="4">
      <t>ツミタテ</t>
    </rPh>
    <rPh sb="4" eb="5">
      <t>キン</t>
    </rPh>
    <phoneticPr fontId="2"/>
  </si>
  <si>
    <t>建設改良積立金</t>
    <rPh sb="0" eb="2">
      <t>ケンセツ</t>
    </rPh>
    <rPh sb="2" eb="4">
      <t>カイリョウ</t>
    </rPh>
    <rPh sb="4" eb="6">
      <t>ツミタテ</t>
    </rPh>
    <rPh sb="6" eb="7">
      <t>キン</t>
    </rPh>
    <phoneticPr fontId="2"/>
  </si>
  <si>
    <t>看護学校収益</t>
    <rPh sb="0" eb="2">
      <t>カンゴ</t>
    </rPh>
    <rPh sb="2" eb="4">
      <t>ガッコウ</t>
    </rPh>
    <rPh sb="4" eb="6">
      <t>シュウエキ</t>
    </rPh>
    <phoneticPr fontId="2"/>
  </si>
  <si>
    <t>看護学校費用</t>
    <rPh sb="0" eb="2">
      <t>カンゴ</t>
    </rPh>
    <rPh sb="2" eb="4">
      <t>ガッコウ</t>
    </rPh>
    <rPh sb="4" eb="6">
      <t>ヒヨウ</t>
    </rPh>
    <phoneticPr fontId="2"/>
  </si>
  <si>
    <t>保育施設収益</t>
    <rPh sb="0" eb="2">
      <t>ホイク</t>
    </rPh>
    <rPh sb="2" eb="4">
      <t>シセツ</t>
    </rPh>
    <rPh sb="4" eb="6">
      <t>シュウエキ</t>
    </rPh>
    <phoneticPr fontId="2"/>
  </si>
  <si>
    <t>保育施設費用</t>
    <rPh sb="0" eb="2">
      <t>ホイク</t>
    </rPh>
    <rPh sb="2" eb="4">
      <t>シセツ</t>
    </rPh>
    <rPh sb="4" eb="6">
      <t>ヒヨウ</t>
    </rPh>
    <phoneticPr fontId="2"/>
  </si>
  <si>
    <t>負担金</t>
    <rPh sb="0" eb="3">
      <t>フタンキン</t>
    </rPh>
    <phoneticPr fontId="2"/>
  </si>
  <si>
    <t>補助金</t>
    <rPh sb="0" eb="3">
      <t>ホジョキン</t>
    </rPh>
    <phoneticPr fontId="2"/>
  </si>
  <si>
    <t>その他支出金</t>
    <rPh sb="2" eb="3">
      <t>タ</t>
    </rPh>
    <rPh sb="3" eb="6">
      <t>シシュツキン</t>
    </rPh>
    <phoneticPr fontId="2"/>
  </si>
  <si>
    <t>科     目</t>
    <rPh sb="0" eb="1">
      <t>カ</t>
    </rPh>
    <rPh sb="6" eb="7">
      <t>メ</t>
    </rPh>
    <phoneticPr fontId="2"/>
  </si>
  <si>
    <t>寄附金</t>
    <rPh sb="0" eb="3">
      <t>キフキンキン</t>
    </rPh>
    <phoneticPr fontId="2"/>
  </si>
  <si>
    <t>資本的支出</t>
    <rPh sb="0" eb="2">
      <t>シホン</t>
    </rPh>
    <rPh sb="2" eb="3">
      <t>テキ</t>
    </rPh>
    <rPh sb="3" eb="5">
      <t>シシュツ</t>
    </rPh>
    <phoneticPr fontId="2"/>
  </si>
  <si>
    <t>寄付金</t>
    <rPh sb="0" eb="3">
      <t>キフキン</t>
    </rPh>
    <phoneticPr fontId="2"/>
  </si>
  <si>
    <t>投資償還収入</t>
    <rPh sb="0" eb="2">
      <t>トウシ</t>
    </rPh>
    <rPh sb="2" eb="4">
      <t>ショウカン</t>
    </rPh>
    <rPh sb="4" eb="6">
      <t>シュウニュウ</t>
    </rPh>
    <phoneticPr fontId="2"/>
  </si>
  <si>
    <t>過年度補助金等返納金</t>
    <rPh sb="0" eb="3">
      <t>カネンド</t>
    </rPh>
    <rPh sb="3" eb="6">
      <t>ホジョキン</t>
    </rPh>
    <rPh sb="6" eb="7">
      <t>トウ</t>
    </rPh>
    <rPh sb="7" eb="9">
      <t>ヘンノウ</t>
    </rPh>
    <rPh sb="9" eb="10">
      <t>キン</t>
    </rPh>
    <phoneticPr fontId="2"/>
  </si>
  <si>
    <t>土地（地積）</t>
    <rPh sb="0" eb="2">
      <t>トチ</t>
    </rPh>
    <rPh sb="3" eb="5">
      <t>チセキ</t>
    </rPh>
    <phoneticPr fontId="2"/>
  </si>
  <si>
    <t>加賀山代温泉
財産区</t>
    <rPh sb="0" eb="2">
      <t>カガ</t>
    </rPh>
    <rPh sb="2" eb="4">
      <t>ヤマシロ</t>
    </rPh>
    <rPh sb="4" eb="6">
      <t>オンセン</t>
    </rPh>
    <rPh sb="7" eb="9">
      <t>ザイサン</t>
    </rPh>
    <rPh sb="9" eb="10">
      <t>ク</t>
    </rPh>
    <phoneticPr fontId="2"/>
  </si>
  <si>
    <t>加賀山中温泉
財産区</t>
    <rPh sb="0" eb="2">
      <t>カガ</t>
    </rPh>
    <rPh sb="2" eb="4">
      <t>ヤマナカ</t>
    </rPh>
    <rPh sb="4" eb="6">
      <t>オンセン</t>
    </rPh>
    <rPh sb="7" eb="9">
      <t>ザイサン</t>
    </rPh>
    <rPh sb="9" eb="10">
      <t>ク</t>
    </rPh>
    <phoneticPr fontId="2"/>
  </si>
  <si>
    <t>土地区画
整理事業</t>
    <phoneticPr fontId="2"/>
  </si>
  <si>
    <t>（1）収益的収支</t>
    <phoneticPr fontId="2"/>
  </si>
  <si>
    <t>投資</t>
    <rPh sb="0" eb="2">
      <t>トウシ</t>
    </rPh>
    <phoneticPr fontId="2"/>
  </si>
  <si>
    <t>-</t>
  </si>
  <si>
    <t>資料：加賀市医療センター</t>
    <rPh sb="0" eb="2">
      <t>シリョウ</t>
    </rPh>
    <rPh sb="3" eb="6">
      <t>カガシ</t>
    </rPh>
    <rPh sb="6" eb="8">
      <t>イリョウ</t>
    </rPh>
    <phoneticPr fontId="2"/>
  </si>
  <si>
    <t>国庫補助金</t>
    <rPh sb="0" eb="2">
      <t>コッコ</t>
    </rPh>
    <rPh sb="2" eb="5">
      <t>ホジョキン</t>
    </rPh>
    <phoneticPr fontId="2"/>
  </si>
  <si>
    <t>固定資産購入費</t>
    <rPh sb="0" eb="2">
      <t>コテイ</t>
    </rPh>
    <rPh sb="2" eb="4">
      <t>シサン</t>
    </rPh>
    <rPh sb="4" eb="6">
      <t>コウニュウ</t>
    </rPh>
    <rPh sb="6" eb="7">
      <t>ヒ</t>
    </rPh>
    <phoneticPr fontId="2"/>
  </si>
  <si>
    <t>18-01　一般会計歳入決算額</t>
    <rPh sb="6" eb="8">
      <t>イッパン</t>
    </rPh>
    <rPh sb="8" eb="10">
      <t>カイケイ</t>
    </rPh>
    <rPh sb="10" eb="12">
      <t>サイニュウ</t>
    </rPh>
    <rPh sb="12" eb="14">
      <t>ケッサン</t>
    </rPh>
    <rPh sb="14" eb="15">
      <t>ガク</t>
    </rPh>
    <phoneticPr fontId="2"/>
  </si>
  <si>
    <t>18-02　一般会計歳出決算額</t>
    <phoneticPr fontId="2"/>
  </si>
  <si>
    <t>18-06　水道事業会計決算額　</t>
    <rPh sb="6" eb="8">
      <t>スイドウ</t>
    </rPh>
    <rPh sb="8" eb="10">
      <t>ジギョウ</t>
    </rPh>
    <rPh sb="10" eb="12">
      <t>カイケイ</t>
    </rPh>
    <rPh sb="12" eb="14">
      <t>ケッサン</t>
    </rPh>
    <rPh sb="14" eb="15">
      <t>ガク</t>
    </rPh>
    <phoneticPr fontId="2"/>
  </si>
  <si>
    <t>18-08　病院事業会計決算額　</t>
    <rPh sb="6" eb="8">
      <t>ビョウイン</t>
    </rPh>
    <rPh sb="8" eb="10">
      <t>ジギョウ</t>
    </rPh>
    <rPh sb="10" eb="12">
      <t>カイケイ</t>
    </rPh>
    <rPh sb="12" eb="14">
      <t>ケッサン</t>
    </rPh>
    <rPh sb="14" eb="15">
      <t>ガク</t>
    </rPh>
    <phoneticPr fontId="2"/>
  </si>
  <si>
    <t>18-09　公有財産の状況</t>
    <rPh sb="6" eb="8">
      <t>コウユウ</t>
    </rPh>
    <rPh sb="8" eb="10">
      <t>ザイサン</t>
    </rPh>
    <rPh sb="11" eb="13">
      <t>ジョウキョウ</t>
    </rPh>
    <phoneticPr fontId="2"/>
  </si>
  <si>
    <t>長期貸付金収入</t>
    <rPh sb="0" eb="2">
      <t>チョウキ</t>
    </rPh>
    <rPh sb="2" eb="4">
      <t>カシツケ</t>
    </rPh>
    <rPh sb="4" eb="5">
      <t>キン</t>
    </rPh>
    <rPh sb="5" eb="7">
      <t>シュウニュウ</t>
    </rPh>
    <phoneticPr fontId="2"/>
  </si>
  <si>
    <t>単位：千円</t>
    <phoneticPr fontId="2"/>
  </si>
  <si>
    <t>資料：財政課</t>
    <phoneticPr fontId="2"/>
  </si>
  <si>
    <t>他会計貸付金</t>
    <rPh sb="0" eb="1">
      <t>ホカ</t>
    </rPh>
    <rPh sb="1" eb="3">
      <t>カイケイ</t>
    </rPh>
    <rPh sb="3" eb="5">
      <t>カシツケ</t>
    </rPh>
    <rPh sb="5" eb="6">
      <t>キン</t>
    </rPh>
    <phoneticPr fontId="2"/>
  </si>
  <si>
    <t>返納金</t>
    <rPh sb="0" eb="2">
      <t>ヘンノウ</t>
    </rPh>
    <rPh sb="2" eb="3">
      <t>キン</t>
    </rPh>
    <phoneticPr fontId="2"/>
  </si>
  <si>
    <t>他会計借入金</t>
    <rPh sb="0" eb="1">
      <t>ホカ</t>
    </rPh>
    <rPh sb="1" eb="3">
      <t>カイケイ</t>
    </rPh>
    <rPh sb="3" eb="6">
      <t>カリイレキン</t>
    </rPh>
    <phoneticPr fontId="2"/>
  </si>
  <si>
    <t>法人事業税交付金</t>
    <rPh sb="0" eb="8">
      <t>ホウジンジギョウゼイコウフキン</t>
    </rPh>
    <phoneticPr fontId="2"/>
  </si>
  <si>
    <t>環境性能割交付金</t>
    <rPh sb="0" eb="5">
      <t>カンキョウセイノウワリ</t>
    </rPh>
    <rPh sb="5" eb="8">
      <t>コウフキン</t>
    </rPh>
    <phoneticPr fontId="2"/>
  </si>
  <si>
    <t>内翌年度への工事資金</t>
    <rPh sb="0" eb="1">
      <t>ウチ</t>
    </rPh>
    <rPh sb="1" eb="4">
      <t>ヨクネンド</t>
    </rPh>
    <rPh sb="6" eb="8">
      <t>コウジ</t>
    </rPh>
    <rPh sb="8" eb="10">
      <t>シキン</t>
    </rPh>
    <phoneticPr fontId="2"/>
  </si>
  <si>
    <t>特　　別　　会　　計</t>
    <rPh sb="0" eb="1">
      <t>トク</t>
    </rPh>
    <rPh sb="3" eb="4">
      <t>ベツ</t>
    </rPh>
    <rPh sb="6" eb="7">
      <t>カイ</t>
    </rPh>
    <rPh sb="9" eb="10">
      <t>ケイ</t>
    </rPh>
    <phoneticPr fontId="2"/>
  </si>
  <si>
    <t>特　　別　　会　　計</t>
    <phoneticPr fontId="2"/>
  </si>
  <si>
    <t>過年度損益勘定留保資金</t>
  </si>
  <si>
    <t>当年度損益勘定留保資金</t>
    <phoneticPr fontId="2"/>
  </si>
  <si>
    <t>過年度消費税資本的収支調整額</t>
    <phoneticPr fontId="2"/>
  </si>
  <si>
    <t>当年度消費税資本的収支調整額</t>
    <phoneticPr fontId="2"/>
  </si>
  <si>
    <t>長期貸付金償還金</t>
    <rPh sb="0" eb="2">
      <t>チョウキ</t>
    </rPh>
    <rPh sb="2" eb="4">
      <t>カシツケ</t>
    </rPh>
    <rPh sb="4" eb="5">
      <t>キン</t>
    </rPh>
    <rPh sb="5" eb="7">
      <t>ショウカン</t>
    </rPh>
    <rPh sb="7" eb="8">
      <t>キン</t>
    </rPh>
    <phoneticPr fontId="2"/>
  </si>
  <si>
    <t>他会計借入金償還金</t>
    <rPh sb="0" eb="1">
      <t>ホカ</t>
    </rPh>
    <rPh sb="1" eb="3">
      <t>カイケイ</t>
    </rPh>
    <rPh sb="3" eb="5">
      <t>カリイレ</t>
    </rPh>
    <rPh sb="5" eb="6">
      <t>キン</t>
    </rPh>
    <rPh sb="6" eb="8">
      <t>ショウカン</t>
    </rPh>
    <rPh sb="8" eb="9">
      <t>キン</t>
    </rPh>
    <phoneticPr fontId="2"/>
  </si>
  <si>
    <t>各年度中　単位：千円</t>
    <phoneticPr fontId="2"/>
  </si>
  <si>
    <t>※各項目の数値は表示単位未満を四捨五入で処理しているため、</t>
    <phoneticPr fontId="2"/>
  </si>
  <si>
    <t>資料：財政課</t>
    <rPh sb="0" eb="2">
      <t>シリョウ</t>
    </rPh>
    <rPh sb="3" eb="6">
      <t>ザイセイカ</t>
    </rPh>
    <phoneticPr fontId="2"/>
  </si>
  <si>
    <t>第18章　財政</t>
    <rPh sb="0" eb="1">
      <t>ダイ</t>
    </rPh>
    <rPh sb="3" eb="4">
      <t>ショウ</t>
    </rPh>
    <rPh sb="5" eb="7">
      <t>ザイセイ</t>
    </rPh>
    <phoneticPr fontId="2"/>
  </si>
  <si>
    <t>18-07　下水道事業会計決算額</t>
    <rPh sb="6" eb="7">
      <t>ゲ</t>
    </rPh>
    <rPh sb="7" eb="9">
      <t>スイドウ</t>
    </rPh>
    <rPh sb="9" eb="11">
      <t>ジギョウ</t>
    </rPh>
    <rPh sb="11" eb="13">
      <t>カイケイ</t>
    </rPh>
    <rPh sb="13" eb="15">
      <t>ケッサン</t>
    </rPh>
    <rPh sb="15" eb="16">
      <t>ガク</t>
    </rPh>
    <phoneticPr fontId="2"/>
  </si>
  <si>
    <t>18-07　下水道事業会計決算額</t>
    <phoneticPr fontId="2"/>
  </si>
  <si>
    <t>18-08　病院事業会計決算額　</t>
    <phoneticPr fontId="2"/>
  </si>
  <si>
    <t>18-09　公有財産の状況</t>
    <phoneticPr fontId="2"/>
  </si>
  <si>
    <t>18-03　一般会計・特別会計歳入決算額</t>
    <rPh sb="6" eb="8">
      <t>イッパン</t>
    </rPh>
    <rPh sb="8" eb="10">
      <t>カイケイ</t>
    </rPh>
    <rPh sb="11" eb="13">
      <t>トクベツ</t>
    </rPh>
    <rPh sb="13" eb="15">
      <t>カイケイ</t>
    </rPh>
    <rPh sb="15" eb="17">
      <t>サイニュウ</t>
    </rPh>
    <rPh sb="17" eb="19">
      <t>ケッサン</t>
    </rPh>
    <rPh sb="19" eb="20">
      <t>ガク</t>
    </rPh>
    <phoneticPr fontId="2"/>
  </si>
  <si>
    <t>18-04　一般会計・特別会計歳出決算額</t>
    <rPh sb="6" eb="8">
      <t>イッパン</t>
    </rPh>
    <rPh sb="8" eb="10">
      <t>カイケイ</t>
    </rPh>
    <rPh sb="11" eb="13">
      <t>トクベツ</t>
    </rPh>
    <rPh sb="13" eb="15">
      <t>カイケイ</t>
    </rPh>
    <rPh sb="15" eb="17">
      <t>サイシュツ</t>
    </rPh>
    <rPh sb="17" eb="19">
      <t>ケッサン</t>
    </rPh>
    <rPh sb="19" eb="20">
      <t>ガク</t>
    </rPh>
    <phoneticPr fontId="2"/>
  </si>
  <si>
    <t>18-05　市税収入額</t>
    <rPh sb="6" eb="8">
      <t>シゼイ</t>
    </rPh>
    <rPh sb="8" eb="10">
      <t>シュウニュウ</t>
    </rPh>
    <rPh sb="10" eb="11">
      <t>ガク</t>
    </rPh>
    <phoneticPr fontId="2"/>
  </si>
  <si>
    <t>18-01　一般会計歳入決算額</t>
    <phoneticPr fontId="2"/>
  </si>
  <si>
    <t>18-06　水道事業会計決算額　</t>
    <phoneticPr fontId="2"/>
  </si>
  <si>
    <t>年度</t>
    <phoneticPr fontId="2"/>
  </si>
  <si>
    <t>歳　　　　入</t>
    <rPh sb="0" eb="1">
      <t>サイ</t>
    </rPh>
    <rPh sb="5" eb="6">
      <t>ニュウ</t>
    </rPh>
    <phoneticPr fontId="2"/>
  </si>
  <si>
    <t>18-03　一般会計・特別会計歳入決算額</t>
    <phoneticPr fontId="2"/>
  </si>
  <si>
    <t>18-04　一般会計・特別会計歳出決算額</t>
    <phoneticPr fontId="2"/>
  </si>
  <si>
    <t>年度</t>
    <phoneticPr fontId="2"/>
  </si>
  <si>
    <t>歳　　　　出</t>
    <rPh sb="0" eb="1">
      <t>サイ</t>
    </rPh>
    <rPh sb="5" eb="6">
      <t>デ</t>
    </rPh>
    <phoneticPr fontId="2"/>
  </si>
  <si>
    <t>-</t>
    <phoneticPr fontId="2"/>
  </si>
  <si>
    <t xml:space="preserve"> 合計と内訳の数値が一致しない場合がある。</t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</si>
  <si>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</si>
  <si>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3">
      <t>レイワガン</t>
    </rPh>
    <rPh sb="3" eb="5">
      <t>ネンド</t>
    </rPh>
    <phoneticPr fontId="4"/>
  </si>
  <si>
    <t>令和元年度</t>
    <rPh sb="0" eb="1">
      <t>レイ</t>
    </rPh>
    <rPh sb="1" eb="2">
      <t>カズ</t>
    </rPh>
    <rPh sb="3" eb="5">
      <t>ネンド</t>
    </rPh>
    <phoneticPr fontId="2"/>
  </si>
  <si>
    <t>令和5年度　単位：千円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1">
      <t>センエン</t>
    </rPh>
    <phoneticPr fontId="2"/>
  </si>
  <si>
    <t>令和5年度　単位：千円</t>
    <rPh sb="0" eb="2">
      <t>レイワ</t>
    </rPh>
    <rPh sb="3" eb="5">
      <t>ネンド</t>
    </rPh>
    <rPh sb="6" eb="8">
      <t>タンイ</t>
    </rPh>
    <rPh sb="9" eb="11">
      <t>センエン</t>
    </rPh>
    <phoneticPr fontId="2"/>
  </si>
  <si>
    <t>令和6年3月末現在　単位：㎡</t>
    <rPh sb="0" eb="2">
      <t>レイワ</t>
    </rPh>
    <rPh sb="3" eb="4">
      <t>ネン</t>
    </rPh>
    <rPh sb="5" eb="7">
      <t>ガツスエ</t>
    </rPh>
    <rPh sb="7" eb="9">
      <t>ゲンザイ</t>
    </rPh>
    <rPh sb="10" eb="12">
      <t>タンイ</t>
    </rPh>
    <phoneticPr fontId="2"/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</si>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</sst>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0;&quot;▲ &quot;#,##0"/>
    <numFmt numFmtId="179" formatCode="#,##0;[Red]#,##0"/>
    <numFmt numFmtId="180" formatCode="#,##0;[Red]\-#,##0;\-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24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12" xfId="0" applyFont="1" applyFill="1" applyBorder="1" applyAlignment="1">
      <alignment horizontal="distributed" vertical="center"/>
    </xf>
    <xf numFmtId="176" fontId="8" fillId="2" borderId="9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176" fontId="8" fillId="2" borderId="6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distributed" vertical="center"/>
    </xf>
    <xf numFmtId="0" fontId="6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horizontal="distributed" vertical="center" wrapText="1" justifyLastLine="1"/>
    </xf>
    <xf numFmtId="0" fontId="8" fillId="2" borderId="10" xfId="0" applyFont="1" applyFill="1" applyBorder="1" applyAlignment="1">
      <alignment horizontal="distributed" vertical="center" justifyLastLine="1"/>
    </xf>
    <xf numFmtId="3" fontId="7" fillId="2" borderId="0" xfId="0" applyNumberFormat="1" applyFont="1" applyFill="1" applyAlignment="1">
      <alignment horizontal="right" vertical="center"/>
    </xf>
    <xf numFmtId="0" fontId="8" fillId="2" borderId="4" xfId="0" applyFont="1" applyFill="1" applyBorder="1" applyAlignment="1">
      <alignment horizontal="center" vertical="center" justifyLastLine="1"/>
    </xf>
    <xf numFmtId="0" fontId="8" fillId="2" borderId="1" xfId="0" applyFont="1" applyFill="1" applyBorder="1" applyAlignment="1">
      <alignment horizontal="distributed" vertical="distributed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distributed" vertical="distributed"/>
    </xf>
    <xf numFmtId="0" fontId="8" fillId="2" borderId="3" xfId="0" applyFont="1" applyFill="1" applyBorder="1" applyAlignment="1">
      <alignment horizontal="distributed" vertical="distributed"/>
    </xf>
    <xf numFmtId="176" fontId="7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1" fillId="2" borderId="0" xfId="0" applyFont="1" applyFill="1"/>
    <xf numFmtId="0" fontId="8" fillId="2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 wrapText="1" justifyLastLine="1"/>
    </xf>
    <xf numFmtId="0" fontId="8" fillId="2" borderId="1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2" borderId="5" xfId="2" applyFont="1" applyFill="1" applyBorder="1" applyAlignment="1">
      <alignment horizontal="distributed" vertical="center" justifyLastLine="1"/>
    </xf>
    <xf numFmtId="0" fontId="7" fillId="2" borderId="0" xfId="0" applyFont="1" applyFill="1"/>
    <xf numFmtId="0" fontId="8" fillId="2" borderId="8" xfId="0" applyFont="1" applyFill="1" applyBorder="1" applyAlignment="1">
      <alignment horizontal="distributed" vertical="center" wrapText="1" justifyLastLine="1"/>
    </xf>
    <xf numFmtId="0" fontId="7" fillId="2" borderId="0" xfId="0" applyFont="1" applyFill="1" applyAlignment="1">
      <alignment vertical="center" wrapText="1"/>
    </xf>
    <xf numFmtId="176" fontId="8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distributed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distributed" vertical="center"/>
    </xf>
    <xf numFmtId="0" fontId="17" fillId="2" borderId="2" xfId="0" applyFont="1" applyFill="1" applyBorder="1" applyAlignment="1">
      <alignment horizontal="distributed" vertical="center"/>
    </xf>
    <xf numFmtId="176" fontId="17" fillId="2" borderId="0" xfId="0" applyNumberFormat="1" applyFont="1" applyFill="1" applyBorder="1" applyAlignment="1">
      <alignment horizontal="right" vertical="center"/>
    </xf>
    <xf numFmtId="176" fontId="17" fillId="2" borderId="0" xfId="0" applyNumberFormat="1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distributed" vertical="center"/>
    </xf>
    <xf numFmtId="0" fontId="17" fillId="2" borderId="3" xfId="0" applyFont="1" applyFill="1" applyBorder="1" applyAlignment="1">
      <alignment horizontal="distributed" vertical="center"/>
    </xf>
    <xf numFmtId="176" fontId="17" fillId="2" borderId="6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distributed" vertical="center"/>
    </xf>
    <xf numFmtId="177" fontId="17" fillId="2" borderId="0" xfId="0" applyNumberFormat="1" applyFont="1" applyFill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/>
    </xf>
    <xf numFmtId="0" fontId="20" fillId="2" borderId="9" xfId="0" applyFont="1" applyFill="1" applyBorder="1" applyAlignment="1">
      <alignment horizontal="distributed" vertical="center"/>
    </xf>
    <xf numFmtId="0" fontId="17" fillId="2" borderId="0" xfId="0" applyFont="1" applyFill="1" applyBorder="1" applyAlignment="1">
      <alignment horizontal="distributed"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5" fillId="2" borderId="2" xfId="0" applyFont="1" applyFill="1" applyBorder="1" applyAlignment="1">
      <alignment horizontal="distributed" vertical="center"/>
    </xf>
    <xf numFmtId="0" fontId="15" fillId="2" borderId="3" xfId="0" applyFont="1" applyFill="1" applyBorder="1" applyAlignment="1">
      <alignment horizontal="distributed" vertical="center"/>
    </xf>
    <xf numFmtId="176" fontId="15" fillId="2" borderId="6" xfId="0" applyNumberFormat="1" applyFont="1" applyFill="1" applyBorder="1" applyAlignment="1">
      <alignment horizontal="right" vertical="center"/>
    </xf>
    <xf numFmtId="38" fontId="19" fillId="2" borderId="0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distributed" vertical="center" shrinkToFit="1"/>
    </xf>
    <xf numFmtId="0" fontId="8" fillId="2" borderId="12" xfId="0" applyFont="1" applyFill="1" applyBorder="1" applyAlignment="1">
      <alignment horizontal="distributed" vertical="center" justifyLastLine="1"/>
    </xf>
    <xf numFmtId="0" fontId="15" fillId="2" borderId="6" xfId="0" applyFont="1" applyFill="1" applyBorder="1" applyAlignment="1">
      <alignment horizontal="distributed" vertical="top" shrinkToFit="1"/>
    </xf>
    <xf numFmtId="179" fontId="8" fillId="2" borderId="19" xfId="2" applyNumberFormat="1" applyFont="1" applyFill="1" applyBorder="1" applyAlignment="1">
      <alignment horizontal="right" vertical="center" shrinkToFit="1"/>
    </xf>
    <xf numFmtId="179" fontId="8" fillId="2" borderId="16" xfId="2" applyNumberFormat="1" applyFont="1" applyFill="1" applyBorder="1" applyAlignment="1">
      <alignment horizontal="right" vertical="center" shrinkToFit="1"/>
    </xf>
    <xf numFmtId="3" fontId="9" fillId="2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distributed" vertical="center"/>
    </xf>
    <xf numFmtId="0" fontId="9" fillId="2" borderId="0" xfId="0" applyFont="1" applyFill="1"/>
    <xf numFmtId="3" fontId="7" fillId="2" borderId="0" xfId="0" applyNumberFormat="1" applyFont="1" applyFill="1" applyAlignment="1">
      <alignment vertical="center"/>
    </xf>
    <xf numFmtId="179" fontId="8" fillId="2" borderId="16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distributed" vertical="top" shrinkToFit="1"/>
    </xf>
    <xf numFmtId="0" fontId="15" fillId="2" borderId="6" xfId="0" applyFont="1" applyFill="1" applyBorder="1" applyAlignment="1">
      <alignment horizontal="distributed" vertical="center" shrinkToFit="1"/>
    </xf>
    <xf numFmtId="0" fontId="15" fillId="2" borderId="0" xfId="0" applyFont="1" applyFill="1" applyBorder="1" applyAlignment="1">
      <alignment horizontal="distributed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left"/>
    </xf>
    <xf numFmtId="0" fontId="25" fillId="0" borderId="0" xfId="0" applyFont="1"/>
    <xf numFmtId="0" fontId="26" fillId="0" borderId="0" xfId="6" applyFont="1"/>
    <xf numFmtId="0" fontId="15" fillId="2" borderId="0" xfId="0" applyFont="1" applyFill="1" applyBorder="1" applyAlignment="1">
      <alignment horizontal="distributed" vertical="center" shrinkToFit="1"/>
    </xf>
    <xf numFmtId="0" fontId="8" fillId="2" borderId="9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top"/>
    </xf>
    <xf numFmtId="0" fontId="10" fillId="2" borderId="0" xfId="0" applyFont="1" applyFill="1" applyAlignment="1">
      <alignment vertical="center"/>
    </xf>
    <xf numFmtId="179" fontId="8" fillId="2" borderId="11" xfId="2" applyNumberFormat="1" applyFont="1" applyFill="1" applyBorder="1" applyAlignment="1">
      <alignment horizontal="right" vertical="center"/>
    </xf>
    <xf numFmtId="179" fontId="8" fillId="2" borderId="0" xfId="2" quotePrefix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76" fontId="15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9" fontId="10" fillId="2" borderId="11" xfId="2" applyNumberFormat="1" applyFont="1" applyFill="1" applyBorder="1" applyAlignment="1">
      <alignment horizontal="right" vertical="center" shrinkToFit="1"/>
    </xf>
    <xf numFmtId="179" fontId="10" fillId="2" borderId="0" xfId="2" applyNumberFormat="1" applyFont="1" applyFill="1" applyBorder="1" applyAlignment="1">
      <alignment horizontal="right" vertical="center" shrinkToFit="1"/>
    </xf>
    <xf numFmtId="179" fontId="10" fillId="2" borderId="0" xfId="2" applyNumberFormat="1" applyFont="1" applyFill="1" applyBorder="1" applyAlignment="1">
      <alignment horizontal="right" vertical="center"/>
    </xf>
    <xf numFmtId="179" fontId="10" fillId="2" borderId="11" xfId="2" applyNumberFormat="1" applyFont="1" applyFill="1" applyBorder="1" applyAlignment="1">
      <alignment horizontal="right" vertical="center"/>
    </xf>
    <xf numFmtId="179" fontId="10" fillId="2" borderId="18" xfId="2" applyNumberFormat="1" applyFont="1" applyFill="1" applyBorder="1" applyAlignment="1">
      <alignment horizontal="right" vertical="center" shrinkToFit="1"/>
    </xf>
    <xf numFmtId="179" fontId="10" fillId="2" borderId="6" xfId="2" applyNumberFormat="1" applyFont="1" applyFill="1" applyBorder="1" applyAlignment="1">
      <alignment horizontal="right" vertical="center" shrinkToFit="1"/>
    </xf>
    <xf numFmtId="179" fontId="10" fillId="2" borderId="6" xfId="2" applyNumberFormat="1" applyFont="1" applyFill="1" applyBorder="1" applyAlignment="1">
      <alignment horizontal="right" vertical="center"/>
    </xf>
    <xf numFmtId="179" fontId="10" fillId="2" borderId="0" xfId="2" quotePrefix="1" applyNumberFormat="1" applyFont="1" applyFill="1" applyBorder="1" applyAlignment="1">
      <alignment horizontal="right" vertical="center"/>
    </xf>
    <xf numFmtId="179" fontId="10" fillId="2" borderId="0" xfId="2" applyNumberFormat="1" applyFont="1" applyFill="1" applyBorder="1" applyAlignment="1">
      <alignment vertical="center"/>
    </xf>
    <xf numFmtId="179" fontId="10" fillId="2" borderId="6" xfId="2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distributed" vertical="center" justifyLastLine="1"/>
    </xf>
    <xf numFmtId="176" fontId="8" fillId="0" borderId="1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80" fontId="13" fillId="0" borderId="2" xfId="0" applyNumberFormat="1" applyFont="1" applyFill="1" applyBorder="1" applyAlignment="1">
      <alignment horizontal="right" vertical="center"/>
    </xf>
    <xf numFmtId="180" fontId="15" fillId="0" borderId="13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80" fontId="13" fillId="0" borderId="18" xfId="0" applyNumberFormat="1" applyFont="1" applyFill="1" applyBorder="1" applyAlignment="1">
      <alignment horizontal="right" vertical="center"/>
    </xf>
    <xf numFmtId="180" fontId="15" fillId="0" borderId="14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180" fontId="15" fillId="0" borderId="17" xfId="0" applyNumberFormat="1" applyFont="1" applyFill="1" applyBorder="1" applyAlignment="1">
      <alignment horizontal="right" vertical="center"/>
    </xf>
    <xf numFmtId="180" fontId="13" fillId="0" borderId="17" xfId="0" applyNumberFormat="1" applyFont="1" applyFill="1" applyBorder="1" applyAlignment="1">
      <alignment horizontal="right" vertical="center"/>
    </xf>
    <xf numFmtId="180" fontId="23" fillId="0" borderId="13" xfId="0" applyNumberFormat="1" applyFont="1" applyFill="1" applyBorder="1" applyAlignment="1">
      <alignment horizontal="right" vertical="center"/>
    </xf>
    <xf numFmtId="180" fontId="15" fillId="0" borderId="9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23" fillId="0" borderId="6" xfId="0" applyNumberFormat="1" applyFont="1" applyFill="1" applyBorder="1" applyAlignment="1">
      <alignment vertical="center"/>
    </xf>
    <xf numFmtId="180" fontId="15" fillId="0" borderId="12" xfId="0" applyNumberFormat="1" applyFont="1" applyFill="1" applyBorder="1" applyAlignment="1">
      <alignment horizontal="right" vertical="center"/>
    </xf>
    <xf numFmtId="180" fontId="13" fillId="0" borderId="13" xfId="0" applyNumberFormat="1" applyFont="1" applyFill="1" applyBorder="1" applyAlignment="1">
      <alignment horizontal="right" vertical="center"/>
    </xf>
    <xf numFmtId="180" fontId="15" fillId="0" borderId="17" xfId="1" applyNumberFormat="1" applyFont="1" applyFill="1" applyBorder="1" applyAlignment="1">
      <alignment horizontal="right" vertical="center"/>
    </xf>
    <xf numFmtId="180" fontId="15" fillId="0" borderId="9" xfId="1" applyNumberFormat="1" applyFont="1" applyFill="1" applyBorder="1" applyAlignment="1">
      <alignment horizontal="right" vertical="center"/>
    </xf>
    <xf numFmtId="180" fontId="23" fillId="0" borderId="6" xfId="0" applyNumberFormat="1" applyFont="1" applyFill="1" applyBorder="1" applyAlignment="1">
      <alignment vertical="center"/>
    </xf>
    <xf numFmtId="180" fontId="8" fillId="0" borderId="12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>
      <alignment horizontal="right" vertical="center"/>
    </xf>
    <xf numFmtId="180" fontId="10" fillId="0" borderId="13" xfId="0" applyNumberFormat="1" applyFont="1" applyFill="1" applyBorder="1" applyAlignment="1">
      <alignment horizontal="right" vertical="center"/>
    </xf>
    <xf numFmtId="180" fontId="8" fillId="0" borderId="9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Alignment="1">
      <alignment horizontal="right" vertical="center"/>
    </xf>
    <xf numFmtId="180" fontId="10" fillId="0" borderId="18" xfId="0" applyNumberFormat="1" applyFont="1" applyFill="1" applyBorder="1" applyAlignment="1">
      <alignment horizontal="right" vertical="center"/>
    </xf>
    <xf numFmtId="180" fontId="8" fillId="0" borderId="14" xfId="0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180" fontId="8" fillId="0" borderId="17" xfId="0" applyNumberFormat="1" applyFont="1" applyFill="1" applyBorder="1" applyAlignment="1">
      <alignment horizontal="right" vertical="center"/>
    </xf>
    <xf numFmtId="180" fontId="10" fillId="0" borderId="17" xfId="4" applyNumberFormat="1" applyFont="1" applyFill="1" applyBorder="1" applyAlignment="1" applyProtection="1">
      <alignment horizontal="right" vertical="center"/>
      <protection locked="0"/>
    </xf>
    <xf numFmtId="180" fontId="8" fillId="0" borderId="17" xfId="4" applyNumberFormat="1" applyFont="1" applyFill="1" applyBorder="1" applyAlignment="1" applyProtection="1">
      <alignment horizontal="right" vertical="center"/>
      <protection locked="0"/>
    </xf>
    <xf numFmtId="180" fontId="8" fillId="0" borderId="2" xfId="2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80" fontId="14" fillId="0" borderId="6" xfId="0" applyNumberFormat="1" applyFont="1" applyFill="1" applyBorder="1" applyAlignment="1">
      <alignment vertical="center"/>
    </xf>
    <xf numFmtId="179" fontId="8" fillId="0" borderId="16" xfId="2" applyNumberFormat="1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horizontal="right" vertical="center"/>
    </xf>
    <xf numFmtId="179" fontId="10" fillId="0" borderId="6" xfId="2" applyNumberFormat="1" applyFont="1" applyFill="1" applyBorder="1" applyAlignment="1">
      <alignment vertical="center"/>
    </xf>
    <xf numFmtId="179" fontId="8" fillId="0" borderId="16" xfId="2" applyNumberFormat="1" applyFont="1" applyFill="1" applyBorder="1" applyAlignment="1">
      <alignment horizontal="right" vertical="center"/>
    </xf>
    <xf numFmtId="179" fontId="10" fillId="0" borderId="6" xfId="2" applyNumberFormat="1" applyFont="1" applyFill="1" applyBorder="1" applyAlignment="1">
      <alignment horizontal="right" vertical="center"/>
    </xf>
    <xf numFmtId="179" fontId="8" fillId="0" borderId="0" xfId="2" applyNumberFormat="1" applyFont="1" applyFill="1" applyBorder="1" applyAlignment="1">
      <alignment horizontal="right" vertical="center"/>
    </xf>
    <xf numFmtId="179" fontId="10" fillId="0" borderId="0" xfId="2" quotePrefix="1" applyNumberFormat="1" applyFont="1" applyFill="1" applyBorder="1" applyAlignment="1">
      <alignment horizontal="right" vertical="center"/>
    </xf>
    <xf numFmtId="179" fontId="8" fillId="0" borderId="18" xfId="2" applyNumberFormat="1" applyFont="1" applyFill="1" applyBorder="1" applyAlignment="1">
      <alignment horizontal="right" vertical="center"/>
    </xf>
    <xf numFmtId="179" fontId="8" fillId="0" borderId="6" xfId="2" applyNumberFormat="1" applyFont="1" applyFill="1" applyBorder="1" applyAlignment="1">
      <alignment horizontal="right" vertical="center"/>
    </xf>
    <xf numFmtId="179" fontId="8" fillId="0" borderId="6" xfId="2" quotePrefix="1" applyNumberFormat="1" applyFont="1" applyFill="1" applyBorder="1" applyAlignment="1">
      <alignment horizontal="right" vertical="center"/>
    </xf>
    <xf numFmtId="180" fontId="10" fillId="0" borderId="19" xfId="2" applyNumberFormat="1" applyFont="1" applyFill="1" applyBorder="1" applyAlignment="1">
      <alignment vertical="center" shrinkToFit="1"/>
    </xf>
    <xf numFmtId="180" fontId="10" fillId="0" borderId="16" xfId="2" applyNumberFormat="1" applyFont="1" applyFill="1" applyBorder="1" applyAlignment="1">
      <alignment horizontal="right" vertical="center" shrinkToFit="1"/>
    </xf>
    <xf numFmtId="180" fontId="10" fillId="0" borderId="16" xfId="2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vertical="center" shrinkToFit="1"/>
    </xf>
    <xf numFmtId="180" fontId="10" fillId="0" borderId="0" xfId="2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horizontal="right" vertical="center" shrinkToFit="1"/>
    </xf>
    <xf numFmtId="180" fontId="10" fillId="0" borderId="0" xfId="2" applyNumberFormat="1" applyFont="1" applyFill="1" applyBorder="1" applyAlignment="1">
      <alignment horizontal="right" vertical="center" shrinkToFit="1"/>
    </xf>
    <xf numFmtId="180" fontId="13" fillId="0" borderId="0" xfId="2" applyNumberFormat="1" applyFont="1" applyFill="1" applyBorder="1" applyAlignment="1">
      <alignment vertical="center" shrinkToFit="1"/>
    </xf>
    <xf numFmtId="180" fontId="8" fillId="0" borderId="11" xfId="2" applyNumberFormat="1" applyFont="1" applyFill="1" applyBorder="1" applyAlignment="1">
      <alignment vertical="center" shrinkToFit="1"/>
    </xf>
    <xf numFmtId="180" fontId="8" fillId="0" borderId="0" xfId="2" applyNumberFormat="1" applyFont="1" applyFill="1" applyBorder="1" applyAlignment="1">
      <alignment vertical="center" shrinkToFit="1"/>
    </xf>
    <xf numFmtId="180" fontId="8" fillId="0" borderId="18" xfId="2" applyNumberFormat="1" applyFont="1" applyFill="1" applyBorder="1" applyAlignment="1">
      <alignment vertical="center" shrinkToFit="1"/>
    </xf>
    <xf numFmtId="180" fontId="8" fillId="0" borderId="6" xfId="2" applyNumberFormat="1" applyFont="1" applyFill="1" applyBorder="1" applyAlignment="1">
      <alignment vertical="center" shrinkToFit="1"/>
    </xf>
    <xf numFmtId="0" fontId="8" fillId="2" borderId="26" xfId="0" applyFont="1" applyFill="1" applyBorder="1" applyAlignment="1">
      <alignment horizontal="center" vertical="center" justifyLastLine="1"/>
    </xf>
    <xf numFmtId="0" fontId="8" fillId="2" borderId="25" xfId="0" applyFont="1" applyFill="1" applyBorder="1" applyAlignment="1">
      <alignment horizontal="center" vertical="center" justifyLastLine="1"/>
    </xf>
    <xf numFmtId="0" fontId="8" fillId="2" borderId="27" xfId="0" applyFont="1" applyFill="1" applyBorder="1" applyAlignment="1">
      <alignment horizontal="center" vertical="center" justifyLastLine="1"/>
    </xf>
    <xf numFmtId="0" fontId="8" fillId="2" borderId="20" xfId="0" applyFont="1" applyFill="1" applyBorder="1" applyAlignment="1">
      <alignment horizontal="center" vertical="center" justifyLastLine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center" vertical="center" justifyLastLine="1"/>
    </xf>
    <xf numFmtId="0" fontId="8" fillId="2" borderId="0" xfId="0" applyFont="1" applyFill="1" applyBorder="1" applyAlignment="1">
      <alignment horizontal="center" vertical="center" justifyLastLine="1"/>
    </xf>
    <xf numFmtId="0" fontId="8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distributed" vertical="center" shrinkToFit="1"/>
    </xf>
    <xf numFmtId="0" fontId="15" fillId="2" borderId="9" xfId="0" applyFont="1" applyFill="1" applyBorder="1" applyAlignment="1">
      <alignment horizontal="distributed" vertical="center" wrapText="1"/>
    </xf>
    <xf numFmtId="0" fontId="15" fillId="2" borderId="9" xfId="0" applyFont="1" applyFill="1" applyBorder="1" applyAlignment="1">
      <alignment horizontal="distributed" vertical="center"/>
    </xf>
    <xf numFmtId="0" fontId="15" fillId="2" borderId="9" xfId="0" applyFont="1" applyFill="1" applyBorder="1" applyAlignment="1">
      <alignment horizontal="distributed" vertical="center" shrinkToFit="1"/>
    </xf>
    <xf numFmtId="0" fontId="15" fillId="2" borderId="0" xfId="0" applyFont="1" applyFill="1" applyBorder="1" applyAlignment="1">
      <alignment horizontal="distributed" vertical="center" shrinkToFit="1"/>
    </xf>
    <xf numFmtId="0" fontId="15" fillId="2" borderId="9" xfId="0" applyFont="1" applyFill="1" applyBorder="1" applyAlignment="1">
      <alignment horizontal="distributed" vertical="top" shrinkToFit="1"/>
    </xf>
    <xf numFmtId="0" fontId="15" fillId="2" borderId="0" xfId="0" applyFont="1" applyFill="1" applyBorder="1" applyAlignment="1">
      <alignment horizontal="distributed" vertical="top" shrinkToFit="1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distributed" vertical="center" wrapText="1"/>
    </xf>
    <xf numFmtId="0" fontId="8" fillId="2" borderId="9" xfId="0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top"/>
    </xf>
    <xf numFmtId="0" fontId="8" fillId="2" borderId="0" xfId="0" applyFont="1" applyFill="1" applyBorder="1" applyAlignment="1">
      <alignment horizontal="distributed" vertical="top"/>
    </xf>
    <xf numFmtId="0" fontId="8" fillId="2" borderId="22" xfId="0" applyFont="1" applyFill="1" applyBorder="1" applyAlignment="1">
      <alignment horizontal="distributed" vertical="center" justifyLastLine="1"/>
    </xf>
    <xf numFmtId="0" fontId="8" fillId="2" borderId="23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24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/>
    </xf>
  </cellXfs>
  <cellStyles count="7">
    <cellStyle name="ハイパーリンク" xfId="6" builtinId="8"/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D8FD-E7EA-4C30-A3CF-6F741954527B}">
  <dimension ref="A2:C11"/>
  <sheetViews>
    <sheetView workbookViewId="0">
      <selection activeCell="C8" sqref="C8"/>
    </sheetView>
  </sheetViews>
  <sheetFormatPr defaultColWidth="8.875" defaultRowHeight="22.9" customHeight="1" x14ac:dyDescent="0.2"/>
  <cols>
    <col min="1" max="2" width="8.875" style="109"/>
    <col min="3" max="3" width="81.875" style="109" customWidth="1"/>
    <col min="4" max="16384" width="8.875" style="109"/>
  </cols>
  <sheetData>
    <row r="2" spans="1:3" ht="22.9" customHeight="1" x14ac:dyDescent="0.2">
      <c r="A2" s="107"/>
      <c r="B2" s="108" t="s">
        <v>154</v>
      </c>
      <c r="C2" s="107"/>
    </row>
    <row r="3" spans="1:3" ht="22.9" customHeight="1" x14ac:dyDescent="0.2">
      <c r="C3" s="110" t="s">
        <v>162</v>
      </c>
    </row>
    <row r="4" spans="1:3" ht="22.9" customHeight="1" x14ac:dyDescent="0.2">
      <c r="C4" s="110" t="s">
        <v>130</v>
      </c>
    </row>
    <row r="5" spans="1:3" ht="22.9" customHeight="1" x14ac:dyDescent="0.2">
      <c r="C5" s="110" t="s">
        <v>159</v>
      </c>
    </row>
    <row r="6" spans="1:3" ht="22.9" customHeight="1" x14ac:dyDescent="0.2">
      <c r="C6" s="110" t="s">
        <v>160</v>
      </c>
    </row>
    <row r="7" spans="1:3" ht="22.9" customHeight="1" x14ac:dyDescent="0.2">
      <c r="C7" s="110" t="s">
        <v>161</v>
      </c>
    </row>
    <row r="8" spans="1:3" ht="22.9" customHeight="1" x14ac:dyDescent="0.2">
      <c r="C8" s="110" t="s">
        <v>163</v>
      </c>
    </row>
    <row r="9" spans="1:3" ht="22.9" customHeight="1" x14ac:dyDescent="0.2">
      <c r="C9" s="110" t="s">
        <v>156</v>
      </c>
    </row>
    <row r="10" spans="1:3" ht="22.9" customHeight="1" x14ac:dyDescent="0.2">
      <c r="C10" s="110" t="s">
        <v>157</v>
      </c>
    </row>
    <row r="11" spans="1:3" ht="22.9" customHeight="1" x14ac:dyDescent="0.2">
      <c r="C11" s="110" t="s">
        <v>158</v>
      </c>
    </row>
  </sheetData>
  <phoneticPr fontId="2"/>
  <hyperlinks>
    <hyperlink ref="C3" location="'18-01'!A1" display="18-01　一般会計歳入決算額" xr:uid="{E10E8B04-BB94-4D87-8212-7F30E7EE36BD}"/>
    <hyperlink ref="C4" location="'18-02'!A1" display="18-02　一般会計歳出決算額" xr:uid="{E7798CF4-C37A-438E-A8BA-56201069B74D}"/>
    <hyperlink ref="C5" location="'18-03'!A1" display="18-03　財政規模の推移（１）歳入" xr:uid="{74580AA4-560E-4EF8-8D32-E2E1902FF1BD}"/>
    <hyperlink ref="C6" location="'18-04'!A1" display="18-04　財政規模の推移（2）歳出" xr:uid="{4076720A-336C-4DF0-86E7-5717E52AD2EA}"/>
    <hyperlink ref="C7" location="'18-05'!A1" display="18-05　市税収入の内訳" xr:uid="{B2F068AA-A7FA-4E2D-84CA-BD2D73C8E53D}"/>
    <hyperlink ref="C8" location="'18-06'!A1" display="18-06　水道事業会計決算額　" xr:uid="{B1A7FA5C-128A-4992-878B-2E8D614702ED}"/>
    <hyperlink ref="C9" location="'18-07'!A1" display="18-07　下水道事業会計決算額" xr:uid="{A784D512-5755-4570-86BF-E3DF57A089E1}"/>
    <hyperlink ref="C10" location="'18-08'!A1" display="18-08　病院事業会計決算額　" xr:uid="{38764350-6A91-43EB-9869-4C312D852350}"/>
    <hyperlink ref="C11" location="'18-09'!A1" display="18-09　公有財産の状況" xr:uid="{8A6F64B9-D76C-4BBE-97FB-FEBBCE59F7D2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2C9C-18FF-4D2E-A9CD-C39F1F77E0B7}">
  <dimension ref="A1:I35"/>
  <sheetViews>
    <sheetView showGridLines="0" tabSelected="1" view="pageBreakPreview" zoomScale="90" zoomScaleNormal="70" zoomScaleSheetLayoutView="90" workbookViewId="0">
      <selection activeCell="C8" sqref="C8:D8"/>
    </sheetView>
  </sheetViews>
  <sheetFormatPr defaultColWidth="9" defaultRowHeight="13.5" x14ac:dyDescent="0.15"/>
  <cols>
    <col min="1" max="1" width="5.625" style="1" customWidth="1"/>
    <col min="2" max="2" width="7.5" style="1" customWidth="1"/>
    <col min="3" max="3" width="9.375" style="1" customWidth="1"/>
    <col min="4" max="4" width="13.75" style="1" customWidth="1"/>
    <col min="5" max="8" width="15" style="1" customWidth="1"/>
    <col min="9" max="9" width="9" style="2"/>
    <col min="10" max="16384" width="9" style="1"/>
  </cols>
  <sheetData>
    <row r="1" spans="1:9" ht="30" customHeight="1" x14ac:dyDescent="0.15">
      <c r="A1" s="43" t="s">
        <v>133</v>
      </c>
      <c r="B1" s="43"/>
      <c r="C1" s="43"/>
      <c r="D1" s="43"/>
      <c r="E1" s="43"/>
      <c r="F1" s="43"/>
      <c r="G1" s="43"/>
      <c r="H1" s="43"/>
    </row>
    <row r="2" spans="1:9" s="16" customFormat="1" ht="16.149999999999999" customHeight="1" thickBot="1" x14ac:dyDescent="0.2">
      <c r="G2" s="4"/>
      <c r="H2" s="5" t="s">
        <v>177</v>
      </c>
      <c r="I2" s="19"/>
    </row>
    <row r="3" spans="1:9" s="27" customFormat="1" ht="18.75" customHeight="1" x14ac:dyDescent="0.15">
      <c r="A3" s="230" t="s">
        <v>75</v>
      </c>
      <c r="B3" s="231"/>
      <c r="C3" s="231"/>
      <c r="D3" s="231"/>
      <c r="E3" s="231" t="s">
        <v>119</v>
      </c>
      <c r="F3" s="231" t="s">
        <v>76</v>
      </c>
      <c r="G3" s="231"/>
      <c r="H3" s="233"/>
      <c r="I3" s="17"/>
    </row>
    <row r="4" spans="1:9" s="27" customFormat="1" ht="36" customHeight="1" x14ac:dyDescent="0.15">
      <c r="A4" s="232"/>
      <c r="B4" s="228"/>
      <c r="C4" s="228"/>
      <c r="D4" s="228"/>
      <c r="E4" s="228"/>
      <c r="F4" s="22" t="s">
        <v>77</v>
      </c>
      <c r="G4" s="22" t="s">
        <v>78</v>
      </c>
      <c r="H4" s="23" t="s">
        <v>79</v>
      </c>
      <c r="I4" s="17"/>
    </row>
    <row r="5" spans="1:9" s="10" customFormat="1" ht="30" customHeight="1" x14ac:dyDescent="0.15">
      <c r="A5" s="229" t="s">
        <v>80</v>
      </c>
      <c r="B5" s="228" t="s">
        <v>81</v>
      </c>
      <c r="C5" s="228"/>
      <c r="D5" s="228"/>
      <c r="E5" s="186">
        <v>13231</v>
      </c>
      <c r="F5" s="187">
        <v>0</v>
      </c>
      <c r="G5" s="188">
        <v>10882</v>
      </c>
      <c r="H5" s="188">
        <v>10882</v>
      </c>
      <c r="I5" s="11"/>
    </row>
    <row r="6" spans="1:9" s="10" customFormat="1" ht="30" customHeight="1" x14ac:dyDescent="0.15">
      <c r="A6" s="229"/>
      <c r="B6" s="234" t="s">
        <v>95</v>
      </c>
      <c r="C6" s="228" t="s">
        <v>82</v>
      </c>
      <c r="D6" s="228"/>
      <c r="E6" s="189">
        <v>13195</v>
      </c>
      <c r="F6" s="190">
        <v>927.54</v>
      </c>
      <c r="G6" s="190">
        <v>5503</v>
      </c>
      <c r="H6" s="190">
        <v>6431</v>
      </c>
      <c r="I6" s="11"/>
    </row>
    <row r="7" spans="1:9" s="10" customFormat="1" ht="30" customHeight="1" x14ac:dyDescent="0.15">
      <c r="A7" s="229"/>
      <c r="B7" s="235"/>
      <c r="C7" s="228" t="s">
        <v>83</v>
      </c>
      <c r="D7" s="228"/>
      <c r="E7" s="191">
        <v>0</v>
      </c>
      <c r="F7" s="192">
        <v>0</v>
      </c>
      <c r="G7" s="192">
        <v>0</v>
      </c>
      <c r="H7" s="192">
        <v>0</v>
      </c>
      <c r="I7" s="11"/>
    </row>
    <row r="8" spans="1:9" s="10" customFormat="1" ht="30" customHeight="1" x14ac:dyDescent="0.15">
      <c r="A8" s="229"/>
      <c r="B8" s="235" t="s">
        <v>84</v>
      </c>
      <c r="C8" s="228" t="s">
        <v>85</v>
      </c>
      <c r="D8" s="228"/>
      <c r="E8" s="189">
        <v>563629</v>
      </c>
      <c r="F8" s="190">
        <v>483</v>
      </c>
      <c r="G8" s="190">
        <v>136275</v>
      </c>
      <c r="H8" s="190">
        <v>136758</v>
      </c>
      <c r="I8" s="11"/>
    </row>
    <row r="9" spans="1:9" s="10" customFormat="1" ht="30" customHeight="1" x14ac:dyDescent="0.15">
      <c r="A9" s="229"/>
      <c r="B9" s="235"/>
      <c r="C9" s="228" t="s">
        <v>86</v>
      </c>
      <c r="D9" s="228"/>
      <c r="E9" s="189">
        <v>63618</v>
      </c>
      <c r="F9" s="190">
        <v>4217</v>
      </c>
      <c r="G9" s="190">
        <v>19258</v>
      </c>
      <c r="H9" s="190">
        <v>23475</v>
      </c>
      <c r="I9" s="11"/>
    </row>
    <row r="10" spans="1:9" s="10" customFormat="1" ht="30" customHeight="1" x14ac:dyDescent="0.15">
      <c r="A10" s="229"/>
      <c r="B10" s="235"/>
      <c r="C10" s="228" t="s">
        <v>87</v>
      </c>
      <c r="D10" s="105" t="s">
        <v>88</v>
      </c>
      <c r="E10" s="189">
        <v>1048542</v>
      </c>
      <c r="F10" s="190">
        <v>970</v>
      </c>
      <c r="G10" s="190">
        <v>1092</v>
      </c>
      <c r="H10" s="190">
        <v>2062</v>
      </c>
      <c r="I10" s="11"/>
    </row>
    <row r="11" spans="1:9" s="10" customFormat="1" ht="30" customHeight="1" x14ac:dyDescent="0.15">
      <c r="A11" s="229"/>
      <c r="B11" s="235"/>
      <c r="C11" s="228"/>
      <c r="D11" s="105" t="s">
        <v>89</v>
      </c>
      <c r="E11" s="189">
        <v>648747.48</v>
      </c>
      <c r="F11" s="190">
        <v>91.67</v>
      </c>
      <c r="G11" s="190">
        <v>152.88</v>
      </c>
      <c r="H11" s="190">
        <v>244.55</v>
      </c>
      <c r="I11" s="11"/>
    </row>
    <row r="12" spans="1:9" s="10" customFormat="1" ht="30" customHeight="1" x14ac:dyDescent="0.15">
      <c r="A12" s="229"/>
      <c r="B12" s="235"/>
      <c r="C12" s="228" t="s">
        <v>90</v>
      </c>
      <c r="D12" s="228"/>
      <c r="E12" s="189">
        <v>43556</v>
      </c>
      <c r="F12" s="190">
        <v>521</v>
      </c>
      <c r="G12" s="190">
        <v>9175</v>
      </c>
      <c r="H12" s="190">
        <v>9696</v>
      </c>
      <c r="I12" s="11"/>
    </row>
    <row r="13" spans="1:9" s="10" customFormat="1" ht="30" customHeight="1" x14ac:dyDescent="0.15">
      <c r="A13" s="229"/>
      <c r="B13" s="235"/>
      <c r="C13" s="228" t="s">
        <v>83</v>
      </c>
      <c r="D13" s="228"/>
      <c r="E13" s="189">
        <v>931555</v>
      </c>
      <c r="F13" s="190">
        <v>8835</v>
      </c>
      <c r="G13" s="190">
        <v>110420</v>
      </c>
      <c r="H13" s="193">
        <v>119255</v>
      </c>
      <c r="I13" s="11"/>
    </row>
    <row r="14" spans="1:9" s="10" customFormat="1" ht="30" customHeight="1" x14ac:dyDescent="0.15">
      <c r="A14" s="229"/>
      <c r="B14" s="228" t="s">
        <v>68</v>
      </c>
      <c r="C14" s="228"/>
      <c r="D14" s="228"/>
      <c r="E14" s="194">
        <v>3326074</v>
      </c>
      <c r="F14" s="195">
        <v>16046</v>
      </c>
      <c r="G14" s="195">
        <v>292758</v>
      </c>
      <c r="H14" s="195">
        <v>308804</v>
      </c>
      <c r="I14" s="11"/>
    </row>
    <row r="15" spans="1:9" s="10" customFormat="1" ht="30" customHeight="1" x14ac:dyDescent="0.15">
      <c r="A15" s="229" t="s">
        <v>91</v>
      </c>
      <c r="B15" s="228" t="s">
        <v>92</v>
      </c>
      <c r="C15" s="228"/>
      <c r="D15" s="228"/>
      <c r="E15" s="189">
        <v>826185.57</v>
      </c>
      <c r="F15" s="192">
        <v>0</v>
      </c>
      <c r="G15" s="192">
        <v>0</v>
      </c>
      <c r="H15" s="192">
        <v>0</v>
      </c>
      <c r="I15" s="11"/>
    </row>
    <row r="16" spans="1:9" s="10" customFormat="1" ht="30" customHeight="1" x14ac:dyDescent="0.15">
      <c r="A16" s="229"/>
      <c r="B16" s="228" t="s">
        <v>93</v>
      </c>
      <c r="C16" s="228"/>
      <c r="D16" s="228"/>
      <c r="E16" s="189">
        <v>306829</v>
      </c>
      <c r="F16" s="190">
        <v>2201</v>
      </c>
      <c r="G16" s="190">
        <v>22737</v>
      </c>
      <c r="H16" s="190">
        <v>24938</v>
      </c>
      <c r="I16" s="11"/>
    </row>
    <row r="17" spans="1:9" s="10" customFormat="1" ht="30" customHeight="1" x14ac:dyDescent="0.15">
      <c r="A17" s="229"/>
      <c r="B17" s="228" t="s">
        <v>68</v>
      </c>
      <c r="C17" s="228"/>
      <c r="D17" s="228"/>
      <c r="E17" s="189">
        <v>1133014</v>
      </c>
      <c r="F17" s="190">
        <v>2201</v>
      </c>
      <c r="G17" s="190">
        <v>22737</v>
      </c>
      <c r="H17" s="190">
        <v>24938</v>
      </c>
      <c r="I17" s="11"/>
    </row>
    <row r="18" spans="1:9" s="10" customFormat="1" ht="30" customHeight="1" thickBot="1" x14ac:dyDescent="0.2">
      <c r="A18" s="226" t="s">
        <v>94</v>
      </c>
      <c r="B18" s="227"/>
      <c r="C18" s="227"/>
      <c r="D18" s="227"/>
      <c r="E18" s="196">
        <v>4459089</v>
      </c>
      <c r="F18" s="197">
        <v>18247</v>
      </c>
      <c r="G18" s="197">
        <v>315495</v>
      </c>
      <c r="H18" s="197">
        <v>333742</v>
      </c>
      <c r="I18" s="11"/>
    </row>
    <row r="19" spans="1:9" s="51" customFormat="1" ht="16.149999999999999" customHeight="1" x14ac:dyDescent="0.15">
      <c r="B19" s="16"/>
      <c r="C19" s="16"/>
      <c r="D19" s="16"/>
      <c r="E19" s="16"/>
      <c r="F19" s="19"/>
      <c r="G19" s="16"/>
      <c r="H19" s="6" t="s">
        <v>102</v>
      </c>
      <c r="I19" s="52"/>
    </row>
    <row r="20" spans="1:9" x14ac:dyDescent="0.15">
      <c r="A20" s="51"/>
    </row>
    <row r="26" spans="1:9" x14ac:dyDescent="0.15">
      <c r="A26" s="51"/>
    </row>
    <row r="27" spans="1:9" x14ac:dyDescent="0.15">
      <c r="A27" s="51"/>
    </row>
    <row r="28" spans="1:9" x14ac:dyDescent="0.15">
      <c r="A28" s="94"/>
    </row>
    <row r="35" spans="1:1" x14ac:dyDescent="0.15">
      <c r="A35" s="51"/>
    </row>
  </sheetData>
  <mergeCells count="20">
    <mergeCell ref="A3:D4"/>
    <mergeCell ref="E3:E4"/>
    <mergeCell ref="F3:H3"/>
    <mergeCell ref="A5:A14"/>
    <mergeCell ref="B5:D5"/>
    <mergeCell ref="B6:B7"/>
    <mergeCell ref="C6:D6"/>
    <mergeCell ref="C7:D7"/>
    <mergeCell ref="B8:B13"/>
    <mergeCell ref="C8:D8"/>
    <mergeCell ref="A18:D18"/>
    <mergeCell ref="C9:D9"/>
    <mergeCell ref="C10:C11"/>
    <mergeCell ref="C12:D12"/>
    <mergeCell ref="C13:D13"/>
    <mergeCell ref="B14:D14"/>
    <mergeCell ref="A15:A17"/>
    <mergeCell ref="B15:D15"/>
    <mergeCell ref="B16:D16"/>
    <mergeCell ref="B17:D17"/>
  </mergeCells>
  <phoneticPr fontId="2"/>
  <pageMargins left="0.7" right="0.7" top="0.75" bottom="0.75" header="0.3" footer="0.3"/>
  <pageSetup paperSize="9" scale="98" firstPageNumber="1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F064-BC14-4C74-A47B-92065FB28F4A}">
  <dimension ref="A1:F45"/>
  <sheetViews>
    <sheetView showGridLines="0" view="pageBreakPreview" zoomScaleNormal="55" zoomScaleSheetLayoutView="100" workbookViewId="0">
      <selection activeCell="A6" sqref="A6"/>
    </sheetView>
  </sheetViews>
  <sheetFormatPr defaultColWidth="13.25" defaultRowHeight="13.5" x14ac:dyDescent="0.15"/>
  <cols>
    <col min="1" max="1" width="37.375" style="31" customWidth="1"/>
    <col min="2" max="6" width="11.75" style="10" customWidth="1"/>
    <col min="7" max="16384" width="13.25" style="10"/>
  </cols>
  <sheetData>
    <row r="1" spans="1:6" ht="30" customHeight="1" x14ac:dyDescent="0.15">
      <c r="A1" s="43" t="s">
        <v>129</v>
      </c>
      <c r="B1" s="43"/>
      <c r="C1" s="43"/>
      <c r="D1" s="43"/>
      <c r="E1" s="43"/>
      <c r="F1" s="43"/>
    </row>
    <row r="2" spans="1:6" s="16" customFormat="1" ht="15" customHeight="1" thickBot="1" x14ac:dyDescent="0.2">
      <c r="A2" s="24"/>
      <c r="F2" s="24" t="s">
        <v>151</v>
      </c>
    </row>
    <row r="3" spans="1:6" ht="18.75" customHeight="1" x14ac:dyDescent="0.15">
      <c r="A3" s="25" t="s">
        <v>113</v>
      </c>
      <c r="B3" s="46" t="s">
        <v>172</v>
      </c>
      <c r="C3" s="46">
        <v>2</v>
      </c>
      <c r="D3" s="46">
        <v>3</v>
      </c>
      <c r="E3" s="46">
        <v>4</v>
      </c>
      <c r="F3" s="46">
        <v>5</v>
      </c>
    </row>
    <row r="4" spans="1:6" s="27" customFormat="1" ht="19.899999999999999" customHeight="1" x14ac:dyDescent="0.15">
      <c r="A4" s="26" t="s">
        <v>1</v>
      </c>
      <c r="B4" s="91">
        <v>33005497</v>
      </c>
      <c r="C4" s="92">
        <v>44587298</v>
      </c>
      <c r="D4" s="92">
        <v>39853350</v>
      </c>
      <c r="E4" s="92">
        <v>37318845</v>
      </c>
      <c r="F4" s="179">
        <v>37784220</v>
      </c>
    </row>
    <row r="5" spans="1:6" ht="19.899999999999999" customHeight="1" x14ac:dyDescent="0.15">
      <c r="A5" s="28" t="s">
        <v>2</v>
      </c>
      <c r="B5" s="123">
        <v>9602109</v>
      </c>
      <c r="C5" s="124">
        <v>8881491</v>
      </c>
      <c r="D5" s="124">
        <v>8834800</v>
      </c>
      <c r="E5" s="124">
        <v>9340897</v>
      </c>
      <c r="F5" s="177">
        <v>9347064</v>
      </c>
    </row>
    <row r="6" spans="1:6" ht="19.899999999999999" customHeight="1" x14ac:dyDescent="0.15">
      <c r="A6" s="28" t="s">
        <v>3</v>
      </c>
      <c r="B6" s="126">
        <v>265447</v>
      </c>
      <c r="C6" s="125">
        <v>276275</v>
      </c>
      <c r="D6" s="125">
        <v>280212</v>
      </c>
      <c r="E6" s="125">
        <v>264536</v>
      </c>
      <c r="F6" s="177">
        <v>266407</v>
      </c>
    </row>
    <row r="7" spans="1:6" ht="19.899999999999999" customHeight="1" x14ac:dyDescent="0.15">
      <c r="A7" s="28" t="s">
        <v>4</v>
      </c>
      <c r="B7" s="126">
        <v>7132</v>
      </c>
      <c r="C7" s="125">
        <v>8019</v>
      </c>
      <c r="D7" s="125">
        <v>6736</v>
      </c>
      <c r="E7" s="125">
        <v>3384</v>
      </c>
      <c r="F7" s="177">
        <v>3021</v>
      </c>
    </row>
    <row r="8" spans="1:6" ht="19.899999999999999" customHeight="1" x14ac:dyDescent="0.15">
      <c r="A8" s="28" t="s">
        <v>19</v>
      </c>
      <c r="B8" s="126">
        <v>34344</v>
      </c>
      <c r="C8" s="125">
        <v>29565</v>
      </c>
      <c r="D8" s="125">
        <v>40694</v>
      </c>
      <c r="E8" s="125">
        <v>38939</v>
      </c>
      <c r="F8" s="177">
        <v>42775</v>
      </c>
    </row>
    <row r="9" spans="1:6" ht="19.899999999999999" customHeight="1" x14ac:dyDescent="0.15">
      <c r="A9" s="28" t="s">
        <v>20</v>
      </c>
      <c r="B9" s="126">
        <v>20761</v>
      </c>
      <c r="C9" s="125">
        <v>36683</v>
      </c>
      <c r="D9" s="125">
        <v>54593</v>
      </c>
      <c r="E9" s="125">
        <v>36479</v>
      </c>
      <c r="F9" s="177">
        <v>49966</v>
      </c>
    </row>
    <row r="10" spans="1:6" ht="19.899999999999999" customHeight="1" x14ac:dyDescent="0.15">
      <c r="A10" s="28" t="s">
        <v>140</v>
      </c>
      <c r="B10" s="126" t="s">
        <v>125</v>
      </c>
      <c r="C10" s="125">
        <v>68850</v>
      </c>
      <c r="D10" s="125">
        <v>128993</v>
      </c>
      <c r="E10" s="125">
        <v>155329</v>
      </c>
      <c r="F10" s="177">
        <v>161841</v>
      </c>
    </row>
    <row r="11" spans="1:6" ht="19.899999999999999" customHeight="1" x14ac:dyDescent="0.15">
      <c r="A11" s="28" t="s">
        <v>5</v>
      </c>
      <c r="B11" s="123">
        <v>1247423</v>
      </c>
      <c r="C11" s="124">
        <v>1524502</v>
      </c>
      <c r="D11" s="124">
        <v>1645222</v>
      </c>
      <c r="E11" s="124">
        <v>1668702</v>
      </c>
      <c r="F11" s="177">
        <v>1638316</v>
      </c>
    </row>
    <row r="12" spans="1:6" ht="19.899999999999999" customHeight="1" x14ac:dyDescent="0.15">
      <c r="A12" s="28" t="s">
        <v>6</v>
      </c>
      <c r="B12" s="126">
        <v>90266</v>
      </c>
      <c r="C12" s="125">
        <v>60431</v>
      </c>
      <c r="D12" s="125">
        <v>98090</v>
      </c>
      <c r="E12" s="125">
        <v>85812</v>
      </c>
      <c r="F12" s="177">
        <v>80421</v>
      </c>
    </row>
    <row r="13" spans="1:6" ht="19.899999999999999" customHeight="1" x14ac:dyDescent="0.15">
      <c r="A13" s="28" t="s">
        <v>141</v>
      </c>
      <c r="B13" s="126">
        <v>64207</v>
      </c>
      <c r="C13" s="125">
        <v>28850</v>
      </c>
      <c r="D13" s="125">
        <v>28273</v>
      </c>
      <c r="E13" s="125">
        <v>32897</v>
      </c>
      <c r="F13" s="177">
        <v>36158</v>
      </c>
    </row>
    <row r="14" spans="1:6" ht="19.899999999999999" customHeight="1" x14ac:dyDescent="0.15">
      <c r="A14" s="28" t="s">
        <v>7</v>
      </c>
      <c r="B14" s="126">
        <v>156710</v>
      </c>
      <c r="C14" s="125">
        <v>56040</v>
      </c>
      <c r="D14" s="125">
        <v>528017</v>
      </c>
      <c r="E14" s="125">
        <v>47816</v>
      </c>
      <c r="F14" s="177">
        <v>47410</v>
      </c>
    </row>
    <row r="15" spans="1:6" ht="19.899999999999999" customHeight="1" x14ac:dyDescent="0.15">
      <c r="A15" s="28" t="s">
        <v>8</v>
      </c>
      <c r="B15" s="123">
        <v>7008864</v>
      </c>
      <c r="C15" s="124">
        <v>7088556</v>
      </c>
      <c r="D15" s="124">
        <v>7879821</v>
      </c>
      <c r="E15" s="124">
        <v>8156539</v>
      </c>
      <c r="F15" s="177">
        <v>8139441</v>
      </c>
    </row>
    <row r="16" spans="1:6" ht="19.899999999999999" customHeight="1" x14ac:dyDescent="0.15">
      <c r="A16" s="28" t="s">
        <v>9</v>
      </c>
      <c r="B16" s="126">
        <v>7133</v>
      </c>
      <c r="C16" s="125">
        <v>8136</v>
      </c>
      <c r="D16" s="125">
        <v>7457</v>
      </c>
      <c r="E16" s="125">
        <v>5981</v>
      </c>
      <c r="F16" s="177">
        <v>5258</v>
      </c>
    </row>
    <row r="17" spans="1:6" ht="19.899999999999999" customHeight="1" x14ac:dyDescent="0.15">
      <c r="A17" s="28" t="s">
        <v>10</v>
      </c>
      <c r="B17" s="126">
        <v>131619</v>
      </c>
      <c r="C17" s="125">
        <v>69866</v>
      </c>
      <c r="D17" s="125">
        <v>63452</v>
      </c>
      <c r="E17" s="125">
        <v>50186</v>
      </c>
      <c r="F17" s="177">
        <v>43529</v>
      </c>
    </row>
    <row r="18" spans="1:6" ht="19.899999999999999" customHeight="1" x14ac:dyDescent="0.15">
      <c r="A18" s="28" t="s">
        <v>11</v>
      </c>
      <c r="B18" s="126">
        <v>382780</v>
      </c>
      <c r="C18" s="125">
        <v>350297</v>
      </c>
      <c r="D18" s="125">
        <v>343082</v>
      </c>
      <c r="E18" s="125">
        <v>351310</v>
      </c>
      <c r="F18" s="177">
        <v>362833</v>
      </c>
    </row>
    <row r="19" spans="1:6" ht="19.899999999999999" customHeight="1" x14ac:dyDescent="0.15">
      <c r="A19" s="28" t="s">
        <v>12</v>
      </c>
      <c r="B19" s="123">
        <v>4882901</v>
      </c>
      <c r="C19" s="124">
        <v>14569058</v>
      </c>
      <c r="D19" s="124">
        <v>8595183</v>
      </c>
      <c r="E19" s="124">
        <v>7259281</v>
      </c>
      <c r="F19" s="177">
        <v>7790282</v>
      </c>
    </row>
    <row r="20" spans="1:6" ht="19.899999999999999" customHeight="1" x14ac:dyDescent="0.15">
      <c r="A20" s="28" t="s">
        <v>13</v>
      </c>
      <c r="B20" s="123">
        <v>1913896</v>
      </c>
      <c r="C20" s="124">
        <v>2121621</v>
      </c>
      <c r="D20" s="124">
        <v>1975916</v>
      </c>
      <c r="E20" s="124">
        <v>2031471</v>
      </c>
      <c r="F20" s="177">
        <v>2249155</v>
      </c>
    </row>
    <row r="21" spans="1:6" ht="19.899999999999999" customHeight="1" x14ac:dyDescent="0.15">
      <c r="A21" s="28" t="s">
        <v>14</v>
      </c>
      <c r="B21" s="126">
        <v>14170</v>
      </c>
      <c r="C21" s="125">
        <v>39374</v>
      </c>
      <c r="D21" s="125">
        <v>41351</v>
      </c>
      <c r="E21" s="125">
        <v>65310</v>
      </c>
      <c r="F21" s="177">
        <v>18792</v>
      </c>
    </row>
    <row r="22" spans="1:6" ht="19.899999999999999" customHeight="1" x14ac:dyDescent="0.15">
      <c r="A22" s="28" t="s">
        <v>114</v>
      </c>
      <c r="B22" s="126">
        <v>235845</v>
      </c>
      <c r="C22" s="125">
        <v>275174</v>
      </c>
      <c r="D22" s="125">
        <v>472931</v>
      </c>
      <c r="E22" s="125">
        <v>371929</v>
      </c>
      <c r="F22" s="177">
        <v>587160</v>
      </c>
    </row>
    <row r="23" spans="1:6" ht="19.899999999999999" customHeight="1" x14ac:dyDescent="0.15">
      <c r="A23" s="28" t="s">
        <v>15</v>
      </c>
      <c r="B23" s="123">
        <v>1547450</v>
      </c>
      <c r="C23" s="124">
        <v>1828567</v>
      </c>
      <c r="D23" s="124">
        <v>1542788</v>
      </c>
      <c r="E23" s="124">
        <v>1106360</v>
      </c>
      <c r="F23" s="177">
        <v>1629461</v>
      </c>
    </row>
    <row r="24" spans="1:6" ht="19.899999999999999" customHeight="1" x14ac:dyDescent="0.15">
      <c r="A24" s="28" t="s">
        <v>16</v>
      </c>
      <c r="B24" s="126">
        <v>503421</v>
      </c>
      <c r="C24" s="125">
        <v>855539</v>
      </c>
      <c r="D24" s="125">
        <v>616272</v>
      </c>
      <c r="E24" s="125">
        <v>808577</v>
      </c>
      <c r="F24" s="177">
        <v>761404</v>
      </c>
    </row>
    <row r="25" spans="1:6" ht="19.899999999999999" customHeight="1" x14ac:dyDescent="0.15">
      <c r="A25" s="28" t="s">
        <v>17</v>
      </c>
      <c r="B25" s="126">
        <v>405399</v>
      </c>
      <c r="C25" s="125">
        <v>475042</v>
      </c>
      <c r="D25" s="125">
        <v>841748</v>
      </c>
      <c r="E25" s="125">
        <v>584690</v>
      </c>
      <c r="F25" s="177">
        <v>622926</v>
      </c>
    </row>
    <row r="26" spans="1:6" ht="19.899999999999999" customHeight="1" thickBot="1" x14ac:dyDescent="0.2">
      <c r="A26" s="29" t="s">
        <v>18</v>
      </c>
      <c r="B26" s="127">
        <v>4483620</v>
      </c>
      <c r="C26" s="128">
        <v>5935362</v>
      </c>
      <c r="D26" s="128">
        <v>5827721</v>
      </c>
      <c r="E26" s="128">
        <v>4852420</v>
      </c>
      <c r="F26" s="180">
        <v>3900600</v>
      </c>
    </row>
    <row r="27" spans="1:6" s="16" customFormat="1" ht="16.149999999999999" customHeight="1" x14ac:dyDescent="0.15">
      <c r="A27" s="98" t="s">
        <v>152</v>
      </c>
      <c r="C27" s="30"/>
      <c r="D27" s="30"/>
      <c r="E27" s="12"/>
      <c r="F27" s="12" t="s">
        <v>102</v>
      </c>
    </row>
    <row r="28" spans="1:6" s="114" customFormat="1" ht="16.149999999999999" customHeight="1" x14ac:dyDescent="0.15">
      <c r="A28" s="98" t="s">
        <v>171</v>
      </c>
    </row>
    <row r="29" spans="1:6" s="3" customFormat="1" ht="15" customHeight="1" x14ac:dyDescent="0.15">
      <c r="A29" s="93"/>
    </row>
    <row r="30" spans="1:6" ht="19.5" customHeight="1" x14ac:dyDescent="0.15"/>
    <row r="31" spans="1:6" s="15" customFormat="1" ht="17.25" customHeight="1" x14ac:dyDescent="0.15">
      <c r="A31" s="33"/>
    </row>
    <row r="32" spans="1:6" ht="17.25" customHeight="1" x14ac:dyDescent="0.15"/>
    <row r="33" spans="1:1" ht="17.25" customHeight="1" x14ac:dyDescent="0.15"/>
    <row r="34" spans="1:1" ht="17.25" customHeight="1" x14ac:dyDescent="0.15"/>
    <row r="35" spans="1:1" ht="17.25" customHeight="1" x14ac:dyDescent="0.15"/>
    <row r="36" spans="1:1" ht="17.25" customHeight="1" x14ac:dyDescent="0.15">
      <c r="A36" s="98"/>
    </row>
    <row r="37" spans="1:1" ht="17.25" customHeight="1" x14ac:dyDescent="0.15"/>
    <row r="38" spans="1:1" ht="17.25" customHeight="1" x14ac:dyDescent="0.15"/>
    <row r="39" spans="1:1" ht="17.25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s="3" customFormat="1" ht="15" customHeight="1" x14ac:dyDescent="0.15">
      <c r="A45" s="32"/>
    </row>
  </sheetData>
  <phoneticPr fontId="2"/>
  <pageMargins left="0.70866141732283472" right="0.70866141732283472" top="0.55118110236220474" bottom="0.55118110236220474" header="0.31496062992125984" footer="0.31496062992125984"/>
  <pageSetup paperSize="9" scale="98" firstPageNumber="183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348B-9C5B-4DBF-89FC-0301D7EC731C}">
  <dimension ref="A1:F36"/>
  <sheetViews>
    <sheetView showGridLines="0" view="pageBreakPreview" zoomScale="95" zoomScaleNormal="115" zoomScaleSheetLayoutView="95" workbookViewId="0">
      <selection activeCell="A8" sqref="A8"/>
    </sheetView>
  </sheetViews>
  <sheetFormatPr defaultColWidth="8.875" defaultRowHeight="13.5" x14ac:dyDescent="0.15"/>
  <cols>
    <col min="1" max="1" width="37.375" style="36" customWidth="1"/>
    <col min="2" max="6" width="11.75" style="36" customWidth="1"/>
    <col min="7" max="7" width="12.75" style="36" bestFit="1" customWidth="1"/>
    <col min="8" max="16384" width="8.875" style="36"/>
  </cols>
  <sheetData>
    <row r="1" spans="1:6" s="34" customFormat="1" ht="30" customHeight="1" x14ac:dyDescent="0.2">
      <c r="A1" s="43" t="s">
        <v>130</v>
      </c>
      <c r="B1" s="43"/>
      <c r="C1" s="43"/>
      <c r="D1" s="43"/>
      <c r="E1" s="43"/>
      <c r="F1" s="43"/>
    </row>
    <row r="2" spans="1:6" s="47" customFormat="1" ht="15" customHeight="1" thickBot="1" x14ac:dyDescent="0.2">
      <c r="B2" s="16"/>
      <c r="C2" s="16"/>
      <c r="D2" s="16"/>
      <c r="E2" s="16"/>
      <c r="F2" s="6" t="s">
        <v>151</v>
      </c>
    </row>
    <row r="3" spans="1:6" s="35" customFormat="1" ht="18.75" customHeight="1" x14ac:dyDescent="0.15">
      <c r="A3" s="106" t="s">
        <v>0</v>
      </c>
      <c r="B3" s="46" t="s">
        <v>172</v>
      </c>
      <c r="C3" s="46">
        <v>2</v>
      </c>
      <c r="D3" s="46">
        <v>3</v>
      </c>
      <c r="E3" s="46">
        <v>4</v>
      </c>
      <c r="F3" s="46">
        <v>5</v>
      </c>
    </row>
    <row r="4" spans="1:6" s="35" customFormat="1" ht="19.899999999999999" customHeight="1" x14ac:dyDescent="0.15">
      <c r="A4" s="40" t="s">
        <v>1</v>
      </c>
      <c r="B4" s="100">
        <v>31818958</v>
      </c>
      <c r="C4" s="100">
        <v>43574026</v>
      </c>
      <c r="D4" s="100">
        <v>38515773</v>
      </c>
      <c r="E4" s="100">
        <v>35978441</v>
      </c>
      <c r="F4" s="181">
        <v>36657428</v>
      </c>
    </row>
    <row r="5" spans="1:6" ht="19.899999999999999" customHeight="1" x14ac:dyDescent="0.15">
      <c r="A5" s="41" t="s">
        <v>21</v>
      </c>
      <c r="B5" s="125">
        <v>270431</v>
      </c>
      <c r="C5" s="125">
        <v>254803</v>
      </c>
      <c r="D5" s="125">
        <v>252399</v>
      </c>
      <c r="E5" s="125">
        <v>268433</v>
      </c>
      <c r="F5" s="177">
        <v>264752</v>
      </c>
    </row>
    <row r="6" spans="1:6" ht="19.899999999999999" customHeight="1" x14ac:dyDescent="0.15">
      <c r="A6" s="41" t="s">
        <v>22</v>
      </c>
      <c r="B6" s="125">
        <v>3089987</v>
      </c>
      <c r="C6" s="125">
        <v>9640304</v>
      </c>
      <c r="D6" s="125">
        <v>3371222</v>
      </c>
      <c r="E6" s="125">
        <v>3336329</v>
      </c>
      <c r="F6" s="177">
        <v>3522824</v>
      </c>
    </row>
    <row r="7" spans="1:6" ht="19.899999999999999" customHeight="1" x14ac:dyDescent="0.15">
      <c r="A7" s="41" t="s">
        <v>23</v>
      </c>
      <c r="B7" s="125">
        <v>11454934</v>
      </c>
      <c r="C7" s="125">
        <v>12059234</v>
      </c>
      <c r="D7" s="125">
        <v>13117333</v>
      </c>
      <c r="E7" s="125">
        <v>12304826</v>
      </c>
      <c r="F7" s="177">
        <v>12857530</v>
      </c>
    </row>
    <row r="8" spans="1:6" ht="19.899999999999999" customHeight="1" x14ac:dyDescent="0.15">
      <c r="A8" s="41" t="s">
        <v>24</v>
      </c>
      <c r="B8" s="125">
        <v>3449891</v>
      </c>
      <c r="C8" s="125">
        <v>5268089</v>
      </c>
      <c r="D8" s="125">
        <v>5452191</v>
      </c>
      <c r="E8" s="125">
        <v>3399098</v>
      </c>
      <c r="F8" s="177">
        <v>3106699</v>
      </c>
    </row>
    <row r="9" spans="1:6" ht="19.899999999999999" customHeight="1" x14ac:dyDescent="0.15">
      <c r="A9" s="41" t="s">
        <v>25</v>
      </c>
      <c r="B9" s="125">
        <v>4732</v>
      </c>
      <c r="C9" s="125">
        <v>4064</v>
      </c>
      <c r="D9" s="125">
        <v>4907</v>
      </c>
      <c r="E9" s="125">
        <v>5576</v>
      </c>
      <c r="F9" s="177">
        <v>7982</v>
      </c>
    </row>
    <row r="10" spans="1:6" ht="19.899999999999999" customHeight="1" x14ac:dyDescent="0.15">
      <c r="A10" s="41" t="s">
        <v>26</v>
      </c>
      <c r="B10" s="125">
        <v>374497</v>
      </c>
      <c r="C10" s="125">
        <v>690593</v>
      </c>
      <c r="D10" s="125">
        <v>330641</v>
      </c>
      <c r="E10" s="125">
        <v>342594</v>
      </c>
      <c r="F10" s="177">
        <v>383637</v>
      </c>
    </row>
    <row r="11" spans="1:6" ht="19.899999999999999" customHeight="1" x14ac:dyDescent="0.15">
      <c r="A11" s="41" t="s">
        <v>27</v>
      </c>
      <c r="B11" s="125">
        <v>846288</v>
      </c>
      <c r="C11" s="125">
        <v>1880011</v>
      </c>
      <c r="D11" s="125">
        <v>2265641</v>
      </c>
      <c r="E11" s="125">
        <v>1669734</v>
      </c>
      <c r="F11" s="177">
        <v>952681</v>
      </c>
    </row>
    <row r="12" spans="1:6" ht="19.899999999999999" customHeight="1" x14ac:dyDescent="0.15">
      <c r="A12" s="41" t="s">
        <v>28</v>
      </c>
      <c r="B12" s="125">
        <v>3548981</v>
      </c>
      <c r="C12" s="125">
        <v>3836199</v>
      </c>
      <c r="D12" s="125">
        <v>3676226</v>
      </c>
      <c r="E12" s="125">
        <v>4245975</v>
      </c>
      <c r="F12" s="177">
        <v>5398936</v>
      </c>
    </row>
    <row r="13" spans="1:6" ht="19.899999999999999" customHeight="1" x14ac:dyDescent="0.15">
      <c r="A13" s="41" t="s">
        <v>29</v>
      </c>
      <c r="B13" s="125">
        <v>1265726</v>
      </c>
      <c r="C13" s="125">
        <v>1400698</v>
      </c>
      <c r="D13" s="125">
        <v>1528911</v>
      </c>
      <c r="E13" s="125">
        <v>1343358</v>
      </c>
      <c r="F13" s="177">
        <v>1646443</v>
      </c>
    </row>
    <row r="14" spans="1:6" ht="19.899999999999999" customHeight="1" x14ac:dyDescent="0.15">
      <c r="A14" s="41" t="s">
        <v>30</v>
      </c>
      <c r="B14" s="125">
        <v>3294021</v>
      </c>
      <c r="C14" s="125">
        <v>3346416</v>
      </c>
      <c r="D14" s="125">
        <v>2747553</v>
      </c>
      <c r="E14" s="125">
        <v>3438069</v>
      </c>
      <c r="F14" s="177">
        <v>4593652</v>
      </c>
    </row>
    <row r="15" spans="1:6" ht="19.899999999999999" customHeight="1" x14ac:dyDescent="0.15">
      <c r="A15" s="41" t="s">
        <v>31</v>
      </c>
      <c r="B15" s="130" t="s">
        <v>125</v>
      </c>
      <c r="C15" s="130" t="s">
        <v>125</v>
      </c>
      <c r="D15" s="130" t="s">
        <v>125</v>
      </c>
      <c r="E15" s="130">
        <v>38587</v>
      </c>
      <c r="F15" s="182">
        <v>196187</v>
      </c>
    </row>
    <row r="16" spans="1:6" ht="19.899999999999999" customHeight="1" x14ac:dyDescent="0.15">
      <c r="A16" s="41" t="s">
        <v>32</v>
      </c>
      <c r="B16" s="125">
        <v>4137408</v>
      </c>
      <c r="C16" s="125">
        <v>4883413</v>
      </c>
      <c r="D16" s="125">
        <v>5048763</v>
      </c>
      <c r="E16" s="125">
        <v>5363139</v>
      </c>
      <c r="F16" s="177">
        <v>3481322</v>
      </c>
    </row>
    <row r="17" spans="1:6" ht="19.899999999999999" customHeight="1" thickBot="1" x14ac:dyDescent="0.2">
      <c r="A17" s="42" t="s">
        <v>33</v>
      </c>
      <c r="B17" s="129">
        <v>82062</v>
      </c>
      <c r="C17" s="129">
        <v>310202</v>
      </c>
      <c r="D17" s="129">
        <v>719986</v>
      </c>
      <c r="E17" s="129">
        <v>222723</v>
      </c>
      <c r="F17" s="180">
        <v>244783</v>
      </c>
    </row>
    <row r="18" spans="1:6" s="47" customFormat="1" ht="16.149999999999999" customHeight="1" x14ac:dyDescent="0.15">
      <c r="A18" s="98" t="s">
        <v>152</v>
      </c>
      <c r="B18" s="19"/>
      <c r="C18" s="19"/>
      <c r="D18" s="12"/>
      <c r="E18" s="12"/>
      <c r="F18" s="12" t="s">
        <v>136</v>
      </c>
    </row>
    <row r="19" spans="1:6" ht="16.149999999999999" customHeight="1" x14ac:dyDescent="0.15">
      <c r="A19" s="98" t="s">
        <v>171</v>
      </c>
    </row>
    <row r="27" spans="1:6" x14ac:dyDescent="0.15">
      <c r="A27" s="47"/>
    </row>
    <row r="28" spans="1:6" x14ac:dyDescent="0.15">
      <c r="A28" s="47"/>
    </row>
    <row r="29" spans="1:6" x14ac:dyDescent="0.15">
      <c r="A29" s="97"/>
    </row>
    <row r="36" spans="1:1" x14ac:dyDescent="0.15">
      <c r="A36" s="47"/>
    </row>
  </sheetData>
  <phoneticPr fontId="2"/>
  <pageMargins left="0.70866141732283472" right="0.70866141732283472" top="0.55118110236220474" bottom="0.55118110236220474" header="0.31496062992125984" footer="0.31496062992125984"/>
  <pageSetup paperSize="9" firstPageNumber="183" fitToWidth="2" orientation="landscape" r:id="rId1"/>
  <rowBreaks count="1" manualBreakCount="1">
    <brk id="19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EB95-A0B4-4CF8-9A1A-A3E2D4AC58B0}">
  <dimension ref="A1:I11"/>
  <sheetViews>
    <sheetView showGridLines="0" view="pageBreakPreview" zoomScaleNormal="55" zoomScaleSheetLayoutView="100" workbookViewId="0">
      <selection activeCell="B7" sqref="B7"/>
    </sheetView>
  </sheetViews>
  <sheetFormatPr defaultColWidth="9" defaultRowHeight="16.149999999999999" customHeight="1" x14ac:dyDescent="0.15"/>
  <cols>
    <col min="1" max="1" width="10.625" style="10" customWidth="1"/>
    <col min="2" max="8" width="17.375" style="10" customWidth="1"/>
    <col min="9" max="9" width="8.875" style="10" customWidth="1"/>
    <col min="10" max="10" width="10.25" style="10" customWidth="1"/>
    <col min="11" max="11" width="8.5" style="10" customWidth="1"/>
    <col min="12" max="12" width="10.125" style="10" customWidth="1"/>
    <col min="13" max="16384" width="9" style="10"/>
  </cols>
  <sheetData>
    <row r="1" spans="1:9" s="27" customFormat="1" ht="30" customHeight="1" x14ac:dyDescent="0.15">
      <c r="A1" s="43" t="s">
        <v>166</v>
      </c>
      <c r="B1" s="43"/>
      <c r="C1" s="43"/>
      <c r="D1" s="43"/>
      <c r="E1" s="43"/>
      <c r="F1" s="43"/>
    </row>
    <row r="2" spans="1:9" s="16" customFormat="1" ht="16.149999999999999" customHeight="1" thickBot="1" x14ac:dyDescent="0.2">
      <c r="E2" s="6"/>
      <c r="H2" s="6" t="s">
        <v>151</v>
      </c>
    </row>
    <row r="3" spans="1:9" s="16" customFormat="1" ht="16.149999999999999" customHeight="1" x14ac:dyDescent="0.15">
      <c r="A3" s="202" t="s">
        <v>164</v>
      </c>
      <c r="B3" s="205" t="s">
        <v>165</v>
      </c>
      <c r="C3" s="205"/>
      <c r="D3" s="205"/>
      <c r="E3" s="205"/>
      <c r="F3" s="205"/>
      <c r="G3" s="205"/>
      <c r="H3" s="205"/>
    </row>
    <row r="4" spans="1:9" s="27" customFormat="1" ht="16.149999999999999" customHeight="1" x14ac:dyDescent="0.15">
      <c r="A4" s="203"/>
      <c r="B4" s="200" t="s">
        <v>34</v>
      </c>
      <c r="C4" s="198" t="s">
        <v>144</v>
      </c>
      <c r="D4" s="199"/>
      <c r="E4" s="199"/>
      <c r="F4" s="199"/>
      <c r="G4" s="199"/>
      <c r="H4" s="199"/>
    </row>
    <row r="5" spans="1:9" s="27" customFormat="1" ht="31.9" customHeight="1" x14ac:dyDescent="0.15">
      <c r="A5" s="204"/>
      <c r="B5" s="201"/>
      <c r="C5" s="22" t="s">
        <v>35</v>
      </c>
      <c r="D5" s="133" t="s">
        <v>100</v>
      </c>
      <c r="E5" s="23" t="s">
        <v>36</v>
      </c>
      <c r="F5" s="22" t="s">
        <v>120</v>
      </c>
      <c r="G5" s="48" t="s">
        <v>121</v>
      </c>
      <c r="H5" s="39" t="s">
        <v>122</v>
      </c>
    </row>
    <row r="6" spans="1:9" ht="16.149999999999999" customHeight="1" x14ac:dyDescent="0.15">
      <c r="A6" s="37" t="s">
        <v>173</v>
      </c>
      <c r="B6" s="100">
        <v>33005497</v>
      </c>
      <c r="C6" s="100">
        <v>7742716</v>
      </c>
      <c r="D6" s="100">
        <v>986552</v>
      </c>
      <c r="E6" s="100">
        <v>7448196</v>
      </c>
      <c r="F6" s="100">
        <v>112631</v>
      </c>
      <c r="G6" s="100">
        <v>164580</v>
      </c>
      <c r="H6" s="100" t="s">
        <v>96</v>
      </c>
    </row>
    <row r="7" spans="1:9" ht="16.149999999999999" customHeight="1" x14ac:dyDescent="0.15">
      <c r="A7" s="104">
        <v>2</v>
      </c>
      <c r="B7" s="100">
        <v>44587298</v>
      </c>
      <c r="C7" s="100">
        <v>7532135</v>
      </c>
      <c r="D7" s="100">
        <v>1004404</v>
      </c>
      <c r="E7" s="100">
        <v>7421109</v>
      </c>
      <c r="F7" s="100">
        <v>105794</v>
      </c>
      <c r="G7" s="100">
        <v>170999</v>
      </c>
      <c r="H7" s="100" t="s">
        <v>96</v>
      </c>
    </row>
    <row r="8" spans="1:9" ht="16.149999999999999" customHeight="1" x14ac:dyDescent="0.15">
      <c r="A8" s="104">
        <v>3</v>
      </c>
      <c r="B8" s="100">
        <v>39853350</v>
      </c>
      <c r="C8" s="100">
        <v>7411526</v>
      </c>
      <c r="D8" s="100">
        <v>1002387</v>
      </c>
      <c r="E8" s="100">
        <v>7468953</v>
      </c>
      <c r="F8" s="100">
        <v>109818</v>
      </c>
      <c r="G8" s="100">
        <v>175964</v>
      </c>
      <c r="H8" s="100" t="s">
        <v>96</v>
      </c>
      <c r="I8" s="19"/>
    </row>
    <row r="9" spans="1:9" ht="16.149999999999999" customHeight="1" x14ac:dyDescent="0.15">
      <c r="A9" s="104">
        <v>4</v>
      </c>
      <c r="B9" s="100">
        <v>37318845</v>
      </c>
      <c r="C9" s="100">
        <v>7065519</v>
      </c>
      <c r="D9" s="100">
        <v>1061162</v>
      </c>
      <c r="E9" s="100">
        <v>7420849</v>
      </c>
      <c r="F9" s="100">
        <v>116188</v>
      </c>
      <c r="G9" s="100">
        <v>189485</v>
      </c>
      <c r="H9" s="116" t="s">
        <v>96</v>
      </c>
      <c r="I9" s="19"/>
    </row>
    <row r="10" spans="1:9" s="16" customFormat="1" ht="16.149999999999999" customHeight="1" thickBot="1" x14ac:dyDescent="0.2">
      <c r="A10" s="38">
        <v>5</v>
      </c>
      <c r="B10" s="183">
        <v>37784220</v>
      </c>
      <c r="C10" s="184">
        <v>6804034</v>
      </c>
      <c r="D10" s="184">
        <v>1115276</v>
      </c>
      <c r="E10" s="184">
        <v>7459594</v>
      </c>
      <c r="F10" s="184">
        <v>114378</v>
      </c>
      <c r="G10" s="184">
        <v>207719</v>
      </c>
      <c r="H10" s="185" t="s">
        <v>96</v>
      </c>
      <c r="I10" s="19"/>
    </row>
    <row r="11" spans="1:9" s="16" customFormat="1" ht="16.149999999999999" customHeight="1" x14ac:dyDescent="0.15">
      <c r="A11" s="19"/>
      <c r="B11" s="19"/>
      <c r="C11" s="19"/>
      <c r="D11" s="19"/>
      <c r="E11" s="19"/>
      <c r="F11"/>
      <c r="H11" s="6" t="s">
        <v>153</v>
      </c>
    </row>
  </sheetData>
  <mergeCells count="4">
    <mergeCell ref="C4:H4"/>
    <mergeCell ref="B4:B5"/>
    <mergeCell ref="A3:A5"/>
    <mergeCell ref="B3:H3"/>
  </mergeCells>
  <phoneticPr fontId="2"/>
  <pageMargins left="0.7" right="0.7" top="0.75" bottom="0.75" header="0.3" footer="0.3"/>
  <pageSetup paperSize="9" scale="99" firstPageNumber="1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F98E-80C2-44B5-973B-6D15475E976F}">
  <dimension ref="A1:H11"/>
  <sheetViews>
    <sheetView showGridLines="0" view="pageBreakPreview" zoomScaleNormal="55" zoomScaleSheetLayoutView="100" workbookViewId="0">
      <selection activeCell="J20" sqref="J20"/>
    </sheetView>
  </sheetViews>
  <sheetFormatPr defaultColWidth="9" defaultRowHeight="16.149999999999999" customHeight="1" x14ac:dyDescent="0.15"/>
  <cols>
    <col min="1" max="1" width="10.625" style="10" customWidth="1"/>
    <col min="2" max="8" width="17.375" style="10" customWidth="1"/>
    <col min="9" max="9" width="8.875" style="10" customWidth="1"/>
    <col min="10" max="10" width="10.25" style="10" customWidth="1"/>
    <col min="11" max="11" width="8.5" style="10" customWidth="1"/>
    <col min="12" max="12" width="10.125" style="10" customWidth="1"/>
    <col min="13" max="16384" width="9" style="10"/>
  </cols>
  <sheetData>
    <row r="1" spans="1:8" ht="30" customHeight="1" x14ac:dyDescent="0.15">
      <c r="A1" s="43" t="s">
        <v>167</v>
      </c>
      <c r="B1" s="43"/>
      <c r="C1" s="43"/>
      <c r="D1" s="43"/>
      <c r="E1" s="43"/>
      <c r="F1" s="43"/>
    </row>
    <row r="2" spans="1:8" s="16" customFormat="1" ht="16.149999999999999" customHeight="1" thickBot="1" x14ac:dyDescent="0.2">
      <c r="E2" s="6"/>
      <c r="F2" s="6"/>
      <c r="G2" s="19"/>
      <c r="H2" s="6" t="s">
        <v>135</v>
      </c>
    </row>
    <row r="3" spans="1:8" s="16" customFormat="1" ht="16.149999999999999" customHeight="1" x14ac:dyDescent="0.15">
      <c r="A3" s="208" t="s">
        <v>168</v>
      </c>
      <c r="B3" s="210" t="s">
        <v>169</v>
      </c>
      <c r="C3" s="205"/>
      <c r="D3" s="205"/>
      <c r="E3" s="205"/>
      <c r="F3" s="205"/>
      <c r="G3" s="205"/>
      <c r="H3" s="205"/>
    </row>
    <row r="4" spans="1:8" s="27" customFormat="1" ht="16.149999999999999" customHeight="1" x14ac:dyDescent="0.15">
      <c r="A4" s="209"/>
      <c r="B4" s="206" t="s">
        <v>34</v>
      </c>
      <c r="C4" s="198" t="s">
        <v>143</v>
      </c>
      <c r="D4" s="199"/>
      <c r="E4" s="199"/>
      <c r="F4" s="199"/>
      <c r="G4" s="199"/>
      <c r="H4" s="199"/>
    </row>
    <row r="5" spans="1:8" ht="31.9" customHeight="1" x14ac:dyDescent="0.15">
      <c r="A5" s="199"/>
      <c r="B5" s="207"/>
      <c r="C5" s="22" t="s">
        <v>35</v>
      </c>
      <c r="D5" s="133" t="s">
        <v>100</v>
      </c>
      <c r="E5" s="23" t="s">
        <v>36</v>
      </c>
      <c r="F5" s="22" t="s">
        <v>120</v>
      </c>
      <c r="G5" s="22" t="s">
        <v>121</v>
      </c>
      <c r="H5" s="39" t="s">
        <v>122</v>
      </c>
    </row>
    <row r="6" spans="1:8" ht="16.149999999999999" customHeight="1" x14ac:dyDescent="0.15">
      <c r="A6" s="37" t="s">
        <v>173</v>
      </c>
      <c r="B6" s="115">
        <v>31818958</v>
      </c>
      <c r="C6" s="100">
        <v>7723157</v>
      </c>
      <c r="D6" s="116">
        <v>981506</v>
      </c>
      <c r="E6" s="100">
        <v>7266119</v>
      </c>
      <c r="F6" s="100">
        <v>112631</v>
      </c>
      <c r="G6" s="100">
        <v>160324</v>
      </c>
      <c r="H6" s="100" t="s">
        <v>96</v>
      </c>
    </row>
    <row r="7" spans="1:8" ht="16.149999999999999" customHeight="1" x14ac:dyDescent="0.15">
      <c r="A7" s="104">
        <v>2</v>
      </c>
      <c r="B7" s="100">
        <v>43574026</v>
      </c>
      <c r="C7" s="100">
        <v>7493959</v>
      </c>
      <c r="D7" s="100">
        <v>1000896</v>
      </c>
      <c r="E7" s="100">
        <v>7219622</v>
      </c>
      <c r="F7" s="100">
        <v>105794</v>
      </c>
      <c r="G7" s="100">
        <v>170582</v>
      </c>
      <c r="H7" s="100" t="s">
        <v>96</v>
      </c>
    </row>
    <row r="8" spans="1:8" ht="16.149999999999999" customHeight="1" x14ac:dyDescent="0.15">
      <c r="A8" s="104">
        <v>3</v>
      </c>
      <c r="B8" s="100">
        <v>38515773</v>
      </c>
      <c r="C8" s="100">
        <v>7357151</v>
      </c>
      <c r="D8" s="100">
        <v>997617</v>
      </c>
      <c r="E8" s="100">
        <v>7227295</v>
      </c>
      <c r="F8" s="100">
        <v>109818</v>
      </c>
      <c r="G8" s="100">
        <v>175096</v>
      </c>
      <c r="H8" s="100" t="s">
        <v>96</v>
      </c>
    </row>
    <row r="9" spans="1:8" ht="16.149999999999999" customHeight="1" x14ac:dyDescent="0.15">
      <c r="A9" s="104">
        <v>4</v>
      </c>
      <c r="B9" s="100">
        <v>35978441</v>
      </c>
      <c r="C9" s="100">
        <v>7065519</v>
      </c>
      <c r="D9" s="100">
        <v>1057271</v>
      </c>
      <c r="E9" s="100">
        <v>7135702</v>
      </c>
      <c r="F9" s="100">
        <v>116188</v>
      </c>
      <c r="G9" s="100">
        <v>188800</v>
      </c>
      <c r="H9" s="100" t="s">
        <v>96</v>
      </c>
    </row>
    <row r="10" spans="1:8" ht="16.149999999999999" customHeight="1" thickBot="1" x14ac:dyDescent="0.2">
      <c r="A10" s="38">
        <v>5</v>
      </c>
      <c r="B10" s="183">
        <v>36657428</v>
      </c>
      <c r="C10" s="184">
        <v>6804034</v>
      </c>
      <c r="D10" s="184">
        <v>1109846</v>
      </c>
      <c r="E10" s="184">
        <v>7286969</v>
      </c>
      <c r="F10" s="184">
        <v>114378</v>
      </c>
      <c r="G10" s="184">
        <v>207559</v>
      </c>
      <c r="H10" s="185" t="s">
        <v>178</v>
      </c>
    </row>
    <row r="11" spans="1:8" s="16" customFormat="1" ht="16.149999999999999" customHeight="1" x14ac:dyDescent="0.15">
      <c r="F11" s="114"/>
      <c r="G11" s="114"/>
      <c r="H11" s="117" t="s">
        <v>102</v>
      </c>
    </row>
  </sheetData>
  <mergeCells count="4">
    <mergeCell ref="C4:H4"/>
    <mergeCell ref="B4:B5"/>
    <mergeCell ref="A3:A5"/>
    <mergeCell ref="B3:H3"/>
  </mergeCells>
  <phoneticPr fontId="2"/>
  <pageMargins left="0.7" right="0.7" top="0.75" bottom="0.75" header="0.3" footer="0.3"/>
  <pageSetup paperSize="9" scale="99" firstPageNumber="1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C7FE-2490-46CE-AC6D-69A9D4755B84}">
  <dimension ref="A1:I36"/>
  <sheetViews>
    <sheetView showGridLines="0" view="pageBreakPreview" zoomScaleNormal="85" zoomScaleSheetLayoutView="100" workbookViewId="0">
      <selection activeCell="B8" sqref="B8"/>
    </sheetView>
  </sheetViews>
  <sheetFormatPr defaultColWidth="9" defaultRowHeight="13.5" x14ac:dyDescent="0.15"/>
  <cols>
    <col min="1" max="1" width="37.375" style="10" customWidth="1"/>
    <col min="2" max="6" width="11.75" style="10" customWidth="1"/>
    <col min="7" max="7" width="15" style="10" customWidth="1"/>
    <col min="8" max="11" width="15.25" style="10" customWidth="1"/>
    <col min="12" max="16384" width="9" style="10"/>
  </cols>
  <sheetData>
    <row r="1" spans="1:9" s="27" customFormat="1" ht="30" customHeight="1" x14ac:dyDescent="0.15">
      <c r="A1" s="43" t="s">
        <v>161</v>
      </c>
      <c r="B1" s="43"/>
      <c r="C1" s="43"/>
      <c r="D1" s="43"/>
      <c r="E1" s="43"/>
      <c r="F1" s="43"/>
    </row>
    <row r="2" spans="1:9" s="16" customFormat="1" ht="16.149999999999999" customHeight="1" thickBot="1" x14ac:dyDescent="0.2">
      <c r="F2" s="6" t="s">
        <v>151</v>
      </c>
      <c r="I2" s="6"/>
    </row>
    <row r="3" spans="1:9" s="27" customFormat="1" ht="18.75" customHeight="1" x14ac:dyDescent="0.15">
      <c r="A3" s="89" t="s">
        <v>0</v>
      </c>
      <c r="B3" s="46" t="s">
        <v>174</v>
      </c>
      <c r="C3" s="46">
        <v>2</v>
      </c>
      <c r="D3" s="46">
        <v>3</v>
      </c>
      <c r="E3" s="46">
        <v>4</v>
      </c>
      <c r="F3" s="46">
        <v>5</v>
      </c>
    </row>
    <row r="4" spans="1:9" s="27" customFormat="1" ht="30" customHeight="1" x14ac:dyDescent="0.15">
      <c r="A4" s="40" t="s">
        <v>1</v>
      </c>
      <c r="B4" s="99">
        <v>9602109</v>
      </c>
      <c r="C4" s="99">
        <v>8881491</v>
      </c>
      <c r="D4" s="99">
        <v>8834800</v>
      </c>
      <c r="E4" s="99">
        <v>9340897</v>
      </c>
      <c r="F4" s="175">
        <v>9347064</v>
      </c>
    </row>
    <row r="5" spans="1:9" ht="30" customHeight="1" x14ac:dyDescent="0.15">
      <c r="A5" s="41" t="s">
        <v>37</v>
      </c>
      <c r="B5" s="131">
        <v>4068572</v>
      </c>
      <c r="C5" s="131">
        <v>3728864</v>
      </c>
      <c r="D5" s="131">
        <v>3733207</v>
      </c>
      <c r="E5" s="131">
        <v>3909645</v>
      </c>
      <c r="F5" s="176">
        <v>3916406</v>
      </c>
    </row>
    <row r="6" spans="1:9" ht="30" customHeight="1" x14ac:dyDescent="0.15">
      <c r="A6" s="41" t="s">
        <v>98</v>
      </c>
      <c r="B6" s="131">
        <v>3212660</v>
      </c>
      <c r="C6" s="131">
        <v>3182985</v>
      </c>
      <c r="D6" s="131">
        <v>3126998</v>
      </c>
      <c r="E6" s="131">
        <v>3172935</v>
      </c>
      <c r="F6" s="176">
        <v>3210702</v>
      </c>
    </row>
    <row r="7" spans="1:9" ht="30" customHeight="1" x14ac:dyDescent="0.15">
      <c r="A7" s="41" t="s">
        <v>97</v>
      </c>
      <c r="B7" s="131">
        <v>855912</v>
      </c>
      <c r="C7" s="131">
        <v>545879</v>
      </c>
      <c r="D7" s="131">
        <v>606209</v>
      </c>
      <c r="E7" s="131">
        <v>736710</v>
      </c>
      <c r="F7" s="176">
        <v>705704</v>
      </c>
    </row>
    <row r="8" spans="1:9" ht="30" customHeight="1" x14ac:dyDescent="0.15">
      <c r="A8" s="41" t="s">
        <v>38</v>
      </c>
      <c r="B8" s="131">
        <v>4041728</v>
      </c>
      <c r="C8" s="131">
        <v>3848035</v>
      </c>
      <c r="D8" s="131">
        <v>3786468</v>
      </c>
      <c r="E8" s="131">
        <v>4016698</v>
      </c>
      <c r="F8" s="176">
        <v>4002682</v>
      </c>
    </row>
    <row r="9" spans="1:9" ht="30" customHeight="1" x14ac:dyDescent="0.15">
      <c r="A9" s="41" t="s">
        <v>39</v>
      </c>
      <c r="B9" s="131">
        <v>202041</v>
      </c>
      <c r="C9" s="131">
        <v>214563</v>
      </c>
      <c r="D9" s="131">
        <v>219419</v>
      </c>
      <c r="E9" s="131">
        <v>230493</v>
      </c>
      <c r="F9" s="176">
        <v>234102</v>
      </c>
    </row>
    <row r="10" spans="1:9" ht="30" customHeight="1" x14ac:dyDescent="0.15">
      <c r="A10" s="41" t="s">
        <v>40</v>
      </c>
      <c r="B10" s="131">
        <v>568829</v>
      </c>
      <c r="C10" s="131">
        <v>522824</v>
      </c>
      <c r="D10" s="131">
        <v>542100</v>
      </c>
      <c r="E10" s="131">
        <v>566144</v>
      </c>
      <c r="F10" s="176">
        <v>557038</v>
      </c>
    </row>
    <row r="11" spans="1:9" ht="30" customHeight="1" x14ac:dyDescent="0.15">
      <c r="A11" s="41" t="s">
        <v>41</v>
      </c>
      <c r="B11" s="125" t="s">
        <v>125</v>
      </c>
      <c r="C11" s="125" t="s">
        <v>125</v>
      </c>
      <c r="D11" s="125" t="s">
        <v>125</v>
      </c>
      <c r="E11" s="125" t="s">
        <v>125</v>
      </c>
      <c r="F11" s="177" t="s">
        <v>125</v>
      </c>
    </row>
    <row r="12" spans="1:9" ht="30" customHeight="1" x14ac:dyDescent="0.15">
      <c r="A12" s="41" t="s">
        <v>42</v>
      </c>
      <c r="B12" s="131">
        <v>222790</v>
      </c>
      <c r="C12" s="131">
        <v>98438</v>
      </c>
      <c r="D12" s="131">
        <v>88870</v>
      </c>
      <c r="E12" s="131">
        <v>130988</v>
      </c>
      <c r="F12" s="176">
        <v>154375</v>
      </c>
    </row>
    <row r="13" spans="1:9" ht="30" customHeight="1" thickBot="1" x14ac:dyDescent="0.2">
      <c r="A13" s="42" t="s">
        <v>43</v>
      </c>
      <c r="B13" s="132">
        <v>498149</v>
      </c>
      <c r="C13" s="132">
        <v>468767</v>
      </c>
      <c r="D13" s="132">
        <v>464736</v>
      </c>
      <c r="E13" s="132">
        <v>486929</v>
      </c>
      <c r="F13" s="178">
        <v>482461</v>
      </c>
    </row>
    <row r="14" spans="1:9" s="16" customFormat="1" ht="16.149999999999999" customHeight="1" x14ac:dyDescent="0.15">
      <c r="A14" s="18"/>
      <c r="B14" s="18"/>
      <c r="C14" s="19"/>
      <c r="D14" s="18"/>
      <c r="E14" s="18"/>
      <c r="F14" s="6" t="s">
        <v>44</v>
      </c>
      <c r="G14" s="6"/>
    </row>
    <row r="27" spans="1:1" x14ac:dyDescent="0.15">
      <c r="A27" s="16"/>
    </row>
    <row r="28" spans="1:1" x14ac:dyDescent="0.15">
      <c r="A28" s="16"/>
    </row>
    <row r="29" spans="1:1" x14ac:dyDescent="0.15">
      <c r="A29" s="95"/>
    </row>
    <row r="36" spans="1:1" x14ac:dyDescent="0.15">
      <c r="A36" s="16"/>
    </row>
  </sheetData>
  <phoneticPr fontId="2"/>
  <pageMargins left="0.7" right="0.7" top="0.75" bottom="0.75" header="0.3" footer="0.3"/>
  <pageSetup paperSize="9" firstPageNumber="1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C4E8-4AFD-43DF-A989-F26BA146CF31}">
  <dimension ref="A1:Q29"/>
  <sheetViews>
    <sheetView showGridLines="0" view="pageBreakPreview" zoomScaleNormal="85" zoomScaleSheetLayoutView="100" workbookViewId="0">
      <selection activeCell="E16" sqref="E16"/>
    </sheetView>
  </sheetViews>
  <sheetFormatPr defaultColWidth="9" defaultRowHeight="16.149999999999999" customHeight="1" x14ac:dyDescent="0.15"/>
  <cols>
    <col min="1" max="1" width="2.5" style="56" customWidth="1"/>
    <col min="2" max="2" width="3.125" style="56" customWidth="1"/>
    <col min="3" max="3" width="25" style="56" customWidth="1"/>
    <col min="4" max="4" width="2.5" style="56" customWidth="1"/>
    <col min="5" max="5" width="15" style="56" customWidth="1"/>
    <col min="6" max="6" width="2.5" style="56" customWidth="1"/>
    <col min="7" max="7" width="3.125" style="56" customWidth="1"/>
    <col min="8" max="8" width="25" style="56" customWidth="1"/>
    <col min="9" max="9" width="2.5" style="56" customWidth="1"/>
    <col min="10" max="10" width="15" style="55" customWidth="1"/>
    <col min="11" max="11" width="9" style="55"/>
    <col min="12" max="12" width="11.5" style="56" bestFit="1" customWidth="1"/>
    <col min="13" max="16384" width="9" style="56"/>
  </cols>
  <sheetData>
    <row r="1" spans="1:12" ht="30" customHeight="1" x14ac:dyDescent="0.15">
      <c r="A1" s="53" t="s">
        <v>131</v>
      </c>
      <c r="B1" s="53"/>
      <c r="C1" s="53"/>
      <c r="D1" s="53"/>
      <c r="E1" s="53"/>
      <c r="F1" s="53"/>
      <c r="G1" s="53"/>
      <c r="H1" s="53"/>
      <c r="I1" s="53"/>
      <c r="J1" s="54"/>
    </row>
    <row r="2" spans="1:12" s="60" customFormat="1" ht="16.149999999999999" customHeight="1" x14ac:dyDescent="0.15">
      <c r="A2" s="57"/>
      <c r="B2" s="53" t="s">
        <v>123</v>
      </c>
      <c r="C2" s="57"/>
      <c r="D2" s="57"/>
      <c r="E2" s="57"/>
      <c r="F2" s="57"/>
      <c r="G2" s="57"/>
      <c r="H2" s="57"/>
      <c r="I2" s="57"/>
      <c r="J2" s="58"/>
      <c r="K2" s="59"/>
    </row>
    <row r="3" spans="1:12" s="61" customFormat="1" ht="16.149999999999999" customHeight="1" thickBot="1" x14ac:dyDescent="0.2">
      <c r="J3" s="62" t="s">
        <v>175</v>
      </c>
      <c r="K3" s="63"/>
    </row>
    <row r="4" spans="1:12" ht="16.149999999999999" customHeight="1" x14ac:dyDescent="0.15">
      <c r="A4" s="64"/>
      <c r="B4" s="212" t="s">
        <v>45</v>
      </c>
      <c r="C4" s="212"/>
      <c r="D4" s="65"/>
      <c r="E4" s="134">
        <f>E5+E6</f>
        <v>2197727</v>
      </c>
      <c r="F4" s="66"/>
      <c r="G4" s="213" t="s">
        <v>46</v>
      </c>
      <c r="H4" s="213"/>
      <c r="I4" s="65"/>
      <c r="J4" s="138">
        <f>J5+J6+J7</f>
        <v>2274655</v>
      </c>
    </row>
    <row r="5" spans="1:12" ht="16.149999999999999" customHeight="1" x14ac:dyDescent="0.15">
      <c r="A5" s="55"/>
      <c r="B5" s="67"/>
      <c r="C5" s="67" t="s">
        <v>47</v>
      </c>
      <c r="D5" s="68"/>
      <c r="E5" s="135">
        <v>1994746</v>
      </c>
      <c r="F5" s="118"/>
      <c r="G5" s="67"/>
      <c r="H5" s="67" t="s">
        <v>48</v>
      </c>
      <c r="I5" s="84"/>
      <c r="J5" s="139">
        <v>2087372</v>
      </c>
    </row>
    <row r="6" spans="1:12" ht="16.149999999999999" customHeight="1" x14ac:dyDescent="0.15">
      <c r="A6" s="55"/>
      <c r="B6" s="67"/>
      <c r="C6" s="67" t="s">
        <v>49</v>
      </c>
      <c r="D6" s="68"/>
      <c r="E6" s="135">
        <v>202981</v>
      </c>
      <c r="F6" s="118"/>
      <c r="G6" s="67"/>
      <c r="H6" s="67" t="s">
        <v>50</v>
      </c>
      <c r="I6" s="84"/>
      <c r="J6" s="139">
        <v>177637</v>
      </c>
    </row>
    <row r="7" spans="1:12" ht="16.149999999999999" customHeight="1" x14ac:dyDescent="0.15">
      <c r="A7" s="55"/>
      <c r="B7" s="67"/>
      <c r="C7" s="67" t="s">
        <v>51</v>
      </c>
      <c r="D7" s="68"/>
      <c r="E7" s="136">
        <v>0</v>
      </c>
      <c r="F7" s="118"/>
      <c r="G7" s="67"/>
      <c r="H7" s="67" t="s">
        <v>52</v>
      </c>
      <c r="I7" s="84"/>
      <c r="J7" s="139">
        <v>9646</v>
      </c>
      <c r="L7" s="70"/>
    </row>
    <row r="8" spans="1:12" ht="16.149999999999999" customHeight="1" thickBot="1" x14ac:dyDescent="0.2">
      <c r="A8" s="71"/>
      <c r="B8" s="72"/>
      <c r="C8" s="72"/>
      <c r="D8" s="73"/>
      <c r="E8" s="137"/>
      <c r="F8" s="86"/>
      <c r="G8" s="72"/>
      <c r="H8" s="72" t="s">
        <v>53</v>
      </c>
      <c r="I8" s="72"/>
      <c r="J8" s="140">
        <v>0</v>
      </c>
      <c r="L8" s="76"/>
    </row>
    <row r="9" spans="1:12" s="61" customFormat="1" ht="16.149999999999999" customHeight="1" x14ac:dyDescent="0.15">
      <c r="A9" s="63"/>
      <c r="B9" s="63"/>
      <c r="C9" s="63"/>
      <c r="D9" s="63"/>
      <c r="E9" s="63"/>
      <c r="F9" s="63"/>
      <c r="G9" s="63"/>
      <c r="H9" s="63"/>
      <c r="I9" s="63"/>
      <c r="J9" s="62" t="s">
        <v>103</v>
      </c>
      <c r="K9" s="63"/>
    </row>
    <row r="10" spans="1:12" ht="16.149999999999999" customHeight="1" x14ac:dyDescent="0.15">
      <c r="A10" s="55"/>
      <c r="B10" s="54" t="s">
        <v>101</v>
      </c>
      <c r="C10" s="55"/>
      <c r="D10" s="58"/>
      <c r="E10" s="58"/>
      <c r="F10" s="58"/>
      <c r="G10" s="58"/>
      <c r="H10" s="58"/>
      <c r="I10" s="77"/>
      <c r="L10" s="70"/>
    </row>
    <row r="11" spans="1:12" s="61" customFormat="1" ht="16.149999999999999" customHeight="1" thickBot="1" x14ac:dyDescent="0.2">
      <c r="A11" s="63"/>
      <c r="B11" s="78"/>
      <c r="C11" s="63"/>
      <c r="D11" s="63"/>
      <c r="E11" s="63"/>
      <c r="F11" s="63"/>
      <c r="G11" s="63"/>
      <c r="H11" s="63"/>
      <c r="I11" s="79"/>
      <c r="J11" s="62" t="s">
        <v>175</v>
      </c>
      <c r="K11" s="63"/>
    </row>
    <row r="12" spans="1:12" ht="16.149999999999999" customHeight="1" x14ac:dyDescent="0.15">
      <c r="A12" s="80"/>
      <c r="B12" s="214" t="s">
        <v>54</v>
      </c>
      <c r="C12" s="214"/>
      <c r="D12" s="65"/>
      <c r="E12" s="141">
        <f>SUM(E13:E21)</f>
        <v>694150</v>
      </c>
      <c r="F12" s="66"/>
      <c r="G12" s="214" t="s">
        <v>55</v>
      </c>
      <c r="H12" s="214"/>
      <c r="I12" s="65"/>
      <c r="J12" s="146">
        <f>SUM(J13:J19)</f>
        <v>1835984</v>
      </c>
    </row>
    <row r="13" spans="1:12" ht="16.149999999999999" customHeight="1" x14ac:dyDescent="0.15">
      <c r="A13" s="81"/>
      <c r="B13" s="103"/>
      <c r="C13" s="103" t="s">
        <v>56</v>
      </c>
      <c r="D13" s="68"/>
      <c r="E13" s="136">
        <v>592700</v>
      </c>
      <c r="F13" s="118"/>
      <c r="G13" s="111"/>
      <c r="H13" s="111" t="s">
        <v>57</v>
      </c>
      <c r="I13" s="84"/>
      <c r="J13" s="147">
        <v>655410</v>
      </c>
    </row>
    <row r="14" spans="1:12" ht="16.149999999999999" customHeight="1" x14ac:dyDescent="0.15">
      <c r="A14" s="81"/>
      <c r="B14" s="103"/>
      <c r="C14" s="103" t="s">
        <v>58</v>
      </c>
      <c r="D14" s="68"/>
      <c r="E14" s="136">
        <v>2453</v>
      </c>
      <c r="F14" s="118"/>
      <c r="G14" s="111"/>
      <c r="H14" s="111" t="s">
        <v>59</v>
      </c>
      <c r="I14" s="84"/>
      <c r="J14" s="147">
        <v>740574</v>
      </c>
    </row>
    <row r="15" spans="1:12" ht="16.149999999999999" customHeight="1" x14ac:dyDescent="0.15">
      <c r="A15" s="81"/>
      <c r="B15" s="103"/>
      <c r="C15" s="103" t="s">
        <v>142</v>
      </c>
      <c r="D15" s="68"/>
      <c r="E15" s="142"/>
      <c r="F15" s="118"/>
      <c r="G15" s="111"/>
      <c r="H15" s="111" t="s">
        <v>61</v>
      </c>
      <c r="I15" s="84"/>
      <c r="J15" s="147">
        <v>0</v>
      </c>
    </row>
    <row r="16" spans="1:12" s="83" customFormat="1" ht="16.149999999999999" customHeight="1" x14ac:dyDescent="0.15">
      <c r="A16" s="81"/>
      <c r="B16" s="103"/>
      <c r="C16" s="103" t="s">
        <v>60</v>
      </c>
      <c r="D16" s="68"/>
      <c r="E16" s="136">
        <v>22900</v>
      </c>
      <c r="F16" s="118"/>
      <c r="G16" s="111"/>
      <c r="H16" s="111" t="s">
        <v>137</v>
      </c>
      <c r="I16" s="84"/>
      <c r="J16" s="147">
        <v>440000</v>
      </c>
      <c r="K16" s="82"/>
    </row>
    <row r="17" spans="1:17" ht="16.149999999999999" customHeight="1" x14ac:dyDescent="0.15">
      <c r="A17" s="81"/>
      <c r="B17" s="103"/>
      <c r="C17" s="103" t="s">
        <v>62</v>
      </c>
      <c r="D17" s="68"/>
      <c r="E17" s="136">
        <v>1149</v>
      </c>
      <c r="F17" s="118"/>
      <c r="G17" s="111"/>
      <c r="H17" s="111" t="s">
        <v>138</v>
      </c>
      <c r="I17" s="84"/>
      <c r="J17" s="147">
        <v>0</v>
      </c>
      <c r="Q17" s="61"/>
    </row>
    <row r="18" spans="1:17" ht="16.149999999999999" customHeight="1" x14ac:dyDescent="0.15">
      <c r="A18" s="81"/>
      <c r="B18" s="103"/>
      <c r="C18" s="103" t="s">
        <v>63</v>
      </c>
      <c r="D18" s="68"/>
      <c r="E18" s="136">
        <v>0</v>
      </c>
      <c r="F18" s="118"/>
      <c r="G18" s="111"/>
      <c r="H18" s="111" t="s">
        <v>74</v>
      </c>
      <c r="I18" s="84"/>
      <c r="J18" s="147">
        <v>0</v>
      </c>
    </row>
    <row r="19" spans="1:17" ht="16.149999999999999" customHeight="1" x14ac:dyDescent="0.15">
      <c r="A19" s="81"/>
      <c r="B19" s="103"/>
      <c r="C19" s="103" t="s">
        <v>12</v>
      </c>
      <c r="D19" s="68"/>
      <c r="E19" s="136">
        <v>17000</v>
      </c>
      <c r="F19" s="118"/>
      <c r="G19" s="111"/>
      <c r="H19" s="111" t="s">
        <v>53</v>
      </c>
      <c r="I19" s="84"/>
      <c r="J19" s="147">
        <v>0</v>
      </c>
    </row>
    <row r="20" spans="1:17" ht="16.149999999999999" customHeight="1" x14ac:dyDescent="0.15">
      <c r="A20" s="81"/>
      <c r="B20" s="103"/>
      <c r="C20" s="103" t="s">
        <v>99</v>
      </c>
      <c r="D20" s="84"/>
      <c r="E20" s="136">
        <v>0</v>
      </c>
      <c r="F20" s="118"/>
      <c r="G20" s="111"/>
      <c r="H20" s="111"/>
      <c r="I20" s="84"/>
      <c r="J20" s="148"/>
    </row>
    <row r="21" spans="1:17" ht="16.149999999999999" customHeight="1" x14ac:dyDescent="0.15">
      <c r="A21" s="81"/>
      <c r="B21" s="103"/>
      <c r="C21" s="103" t="s">
        <v>149</v>
      </c>
      <c r="D21" s="84"/>
      <c r="E21" s="136">
        <v>57948</v>
      </c>
      <c r="F21" s="118"/>
      <c r="G21" s="111"/>
      <c r="H21" s="111"/>
      <c r="I21" s="84"/>
      <c r="J21" s="148"/>
    </row>
    <row r="22" spans="1:17" ht="16.149999999999999" customHeight="1" x14ac:dyDescent="0.15">
      <c r="A22" s="81"/>
      <c r="B22" s="215" t="s">
        <v>64</v>
      </c>
      <c r="C22" s="215"/>
      <c r="D22" s="68"/>
      <c r="E22" s="143">
        <f>SUM(E23:E27)</f>
        <v>1141834</v>
      </c>
      <c r="F22" s="118"/>
      <c r="G22" s="111"/>
      <c r="H22" s="111"/>
      <c r="I22" s="84"/>
      <c r="J22" s="148"/>
    </row>
    <row r="23" spans="1:17" ht="16.149999999999999" customHeight="1" x14ac:dyDescent="0.15">
      <c r="A23" s="81"/>
      <c r="B23" s="103"/>
      <c r="C23" s="103" t="s">
        <v>65</v>
      </c>
      <c r="D23" s="68"/>
      <c r="E23" s="144">
        <v>1085368</v>
      </c>
      <c r="F23" s="118"/>
      <c r="G23" s="111"/>
      <c r="H23" s="111"/>
      <c r="I23" s="84"/>
      <c r="J23" s="149"/>
    </row>
    <row r="24" spans="1:17" ht="16.149999999999999" customHeight="1" x14ac:dyDescent="0.15">
      <c r="A24" s="81"/>
      <c r="B24" s="103"/>
      <c r="C24" s="103" t="s">
        <v>66</v>
      </c>
      <c r="D24" s="68"/>
      <c r="E24" s="136">
        <v>0</v>
      </c>
      <c r="F24" s="118"/>
      <c r="G24" s="111"/>
      <c r="H24" s="111"/>
      <c r="I24" s="84"/>
      <c r="J24" s="149"/>
    </row>
    <row r="25" spans="1:17" ht="16.149999999999999" customHeight="1" x14ac:dyDescent="0.15">
      <c r="A25" s="81"/>
      <c r="B25" s="103"/>
      <c r="C25" s="88" t="s">
        <v>67</v>
      </c>
      <c r="D25" s="68"/>
      <c r="E25" s="144">
        <v>56466</v>
      </c>
      <c r="F25" s="118"/>
      <c r="G25" s="111"/>
      <c r="H25" s="111"/>
      <c r="I25" s="84"/>
      <c r="J25" s="148"/>
    </row>
    <row r="26" spans="1:17" ht="16.149999999999999" customHeight="1" x14ac:dyDescent="0.15">
      <c r="A26" s="19"/>
      <c r="B26" s="103"/>
      <c r="C26" s="103" t="s">
        <v>104</v>
      </c>
      <c r="D26" s="68"/>
      <c r="E26" s="136">
        <v>0</v>
      </c>
      <c r="F26" s="118"/>
      <c r="G26" s="111"/>
      <c r="H26" s="111"/>
      <c r="I26" s="84"/>
      <c r="J26" s="148"/>
    </row>
    <row r="27" spans="1:17" ht="16.149999999999999" customHeight="1" x14ac:dyDescent="0.15">
      <c r="A27" s="19"/>
      <c r="B27" s="103"/>
      <c r="C27" s="101" t="s">
        <v>105</v>
      </c>
      <c r="D27" s="55"/>
      <c r="E27" s="144">
        <v>0</v>
      </c>
      <c r="F27" s="119"/>
      <c r="G27" s="119"/>
      <c r="H27" s="119"/>
      <c r="I27" s="120"/>
      <c r="J27" s="148"/>
    </row>
    <row r="28" spans="1:17" ht="16.149999999999999" customHeight="1" thickBot="1" x14ac:dyDescent="0.2">
      <c r="A28" s="96"/>
      <c r="B28" s="211" t="s">
        <v>68</v>
      </c>
      <c r="C28" s="211"/>
      <c r="D28" s="85"/>
      <c r="E28" s="145">
        <f>E12+E22</f>
        <v>1835984</v>
      </c>
      <c r="F28" s="86"/>
      <c r="G28" s="211" t="s">
        <v>68</v>
      </c>
      <c r="H28" s="211"/>
      <c r="I28" s="85"/>
      <c r="J28" s="150">
        <f>J12</f>
        <v>1835984</v>
      </c>
    </row>
    <row r="29" spans="1:17" s="61" customFormat="1" ht="16.149999999999999" customHeight="1" x14ac:dyDescent="0.15">
      <c r="A29" s="63"/>
      <c r="B29" s="63"/>
      <c r="C29" s="63"/>
      <c r="D29" s="63"/>
      <c r="E29" s="87"/>
      <c r="F29" s="63"/>
      <c r="G29" s="63"/>
      <c r="H29" s="63"/>
      <c r="I29" s="63"/>
      <c r="J29" s="62" t="s">
        <v>103</v>
      </c>
      <c r="K29" s="63"/>
    </row>
  </sheetData>
  <mergeCells count="7">
    <mergeCell ref="B28:C28"/>
    <mergeCell ref="G28:H28"/>
    <mergeCell ref="B4:C4"/>
    <mergeCell ref="G4:H4"/>
    <mergeCell ref="B12:C12"/>
    <mergeCell ref="G12:H12"/>
    <mergeCell ref="B22:C22"/>
  </mergeCells>
  <phoneticPr fontId="2"/>
  <pageMargins left="0.7" right="0.7" top="0.75" bottom="0.75" header="0.3" footer="0.3"/>
  <pageSetup paperSize="9" firstPageNumber="1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B28F-C944-462C-9EE4-A3DEE92B2FC9}">
  <dimension ref="A1:Q26"/>
  <sheetViews>
    <sheetView showGridLines="0" view="pageBreakPreview" zoomScaleNormal="85" zoomScaleSheetLayoutView="100" workbookViewId="0">
      <selection activeCell="E17" sqref="E17"/>
    </sheetView>
  </sheetViews>
  <sheetFormatPr defaultColWidth="9" defaultRowHeight="13.5" x14ac:dyDescent="0.15"/>
  <cols>
    <col min="1" max="1" width="2.5" style="56" customWidth="1"/>
    <col min="2" max="2" width="3.125" style="56" customWidth="1"/>
    <col min="3" max="3" width="25" style="56" customWidth="1"/>
    <col min="4" max="4" width="2.5" style="56" customWidth="1"/>
    <col min="5" max="5" width="15" style="56" customWidth="1"/>
    <col min="6" max="6" width="2.5" style="56" customWidth="1"/>
    <col min="7" max="7" width="3.125" style="56" customWidth="1"/>
    <col min="8" max="8" width="25" style="56" customWidth="1"/>
    <col min="9" max="9" width="2.5" style="56" customWidth="1"/>
    <col min="10" max="10" width="15" style="55" customWidth="1"/>
    <col min="11" max="11" width="9" style="55"/>
    <col min="12" max="12" width="11.5" style="56" bestFit="1" customWidth="1"/>
    <col min="13" max="16384" width="9" style="56"/>
  </cols>
  <sheetData>
    <row r="1" spans="1:11" ht="30" customHeight="1" x14ac:dyDescent="0.15">
      <c r="A1" s="54" t="s">
        <v>155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ht="18.75" customHeight="1" x14ac:dyDescent="0.15">
      <c r="A2" s="58"/>
      <c r="B2" s="54" t="s">
        <v>123</v>
      </c>
      <c r="C2" s="58"/>
      <c r="D2" s="58"/>
      <c r="E2" s="58"/>
      <c r="F2" s="58"/>
      <c r="G2" s="58"/>
      <c r="H2" s="58"/>
      <c r="I2" s="58"/>
      <c r="J2" s="58"/>
    </row>
    <row r="3" spans="1:11" ht="16.5" customHeight="1" thickBot="1" x14ac:dyDescent="0.2">
      <c r="A3" s="63"/>
      <c r="B3" s="63"/>
      <c r="C3" s="63"/>
      <c r="D3" s="63"/>
      <c r="E3" s="63"/>
      <c r="F3" s="63"/>
      <c r="G3" s="63"/>
      <c r="H3" s="63"/>
      <c r="I3" s="63"/>
      <c r="J3" s="62" t="s">
        <v>175</v>
      </c>
    </row>
    <row r="4" spans="1:11" ht="16.5" customHeight="1" x14ac:dyDescent="0.15">
      <c r="A4" s="64"/>
      <c r="B4" s="212" t="s">
        <v>45</v>
      </c>
      <c r="C4" s="212"/>
      <c r="D4" s="65"/>
      <c r="E4" s="151">
        <f>SUM(E5:E7)</f>
        <v>1746670</v>
      </c>
      <c r="F4" s="66"/>
      <c r="G4" s="213" t="s">
        <v>46</v>
      </c>
      <c r="H4" s="213"/>
      <c r="I4" s="65"/>
      <c r="J4" s="146">
        <f>SUM(J5:J8)</f>
        <v>1769663</v>
      </c>
    </row>
    <row r="5" spans="1:11" ht="16.5" customHeight="1" x14ac:dyDescent="0.15">
      <c r="A5" s="55"/>
      <c r="B5" s="67"/>
      <c r="C5" s="67" t="s">
        <v>47</v>
      </c>
      <c r="D5" s="68"/>
      <c r="E5" s="136">
        <v>655717</v>
      </c>
      <c r="F5" s="69"/>
      <c r="G5" s="67"/>
      <c r="H5" s="67" t="s">
        <v>48</v>
      </c>
      <c r="I5" s="68"/>
      <c r="J5" s="147">
        <v>1603690</v>
      </c>
    </row>
    <row r="6" spans="1:11" ht="16.5" customHeight="1" x14ac:dyDescent="0.15">
      <c r="A6" s="16"/>
      <c r="B6" s="67"/>
      <c r="C6" s="67" t="s">
        <v>49</v>
      </c>
      <c r="D6" s="68"/>
      <c r="E6" s="136">
        <v>1090953</v>
      </c>
      <c r="F6" s="69"/>
      <c r="G6" s="67"/>
      <c r="H6" s="67" t="s">
        <v>50</v>
      </c>
      <c r="I6" s="68"/>
      <c r="J6" s="147">
        <v>163190</v>
      </c>
    </row>
    <row r="7" spans="1:11" s="61" customFormat="1" ht="16.5" customHeight="1" x14ac:dyDescent="0.15">
      <c r="A7" s="55"/>
      <c r="B7" s="67"/>
      <c r="C7" s="67" t="s">
        <v>51</v>
      </c>
      <c r="D7" s="68"/>
      <c r="E7" s="136">
        <v>0</v>
      </c>
      <c r="F7" s="69"/>
      <c r="G7" s="67"/>
      <c r="H7" s="67" t="s">
        <v>52</v>
      </c>
      <c r="I7" s="68"/>
      <c r="J7" s="147">
        <v>2783</v>
      </c>
      <c r="K7" s="63"/>
    </row>
    <row r="8" spans="1:11" ht="16.5" customHeight="1" thickBot="1" x14ac:dyDescent="0.2">
      <c r="A8" s="71"/>
      <c r="B8" s="72"/>
      <c r="C8" s="72"/>
      <c r="D8" s="73"/>
      <c r="E8" s="152"/>
      <c r="F8" s="74"/>
      <c r="G8" s="72"/>
      <c r="H8" s="72" t="s">
        <v>53</v>
      </c>
      <c r="I8" s="75"/>
      <c r="J8" s="140">
        <v>0</v>
      </c>
    </row>
    <row r="9" spans="1:11" x14ac:dyDescent="0.15">
      <c r="A9" s="63"/>
      <c r="B9" s="63"/>
      <c r="C9" s="63"/>
      <c r="D9" s="63"/>
      <c r="E9" s="63"/>
      <c r="F9" s="63"/>
      <c r="G9" s="63"/>
      <c r="H9" s="63"/>
      <c r="I9" s="63"/>
      <c r="J9" s="62" t="s">
        <v>103</v>
      </c>
    </row>
    <row r="10" spans="1:11" ht="18.75" customHeight="1" x14ac:dyDescent="0.15">
      <c r="A10" s="55"/>
      <c r="B10" s="54" t="s">
        <v>101</v>
      </c>
      <c r="C10" s="55"/>
      <c r="D10" s="58"/>
      <c r="E10" s="58"/>
      <c r="F10" s="58"/>
      <c r="G10" s="58"/>
      <c r="H10" s="58"/>
      <c r="I10" s="77"/>
    </row>
    <row r="11" spans="1:11" ht="14.25" thickBot="1" x14ac:dyDescent="0.2">
      <c r="A11" s="63"/>
      <c r="B11" s="78"/>
      <c r="C11" s="63"/>
      <c r="D11" s="63"/>
      <c r="E11" s="63"/>
      <c r="F11" s="63"/>
      <c r="G11" s="63"/>
      <c r="H11" s="63"/>
      <c r="I11" s="79"/>
      <c r="J11" s="62" t="s">
        <v>175</v>
      </c>
    </row>
    <row r="12" spans="1:11" ht="16.5" customHeight="1" x14ac:dyDescent="0.15">
      <c r="A12" s="80"/>
      <c r="B12" s="216" t="s">
        <v>54</v>
      </c>
      <c r="C12" s="216"/>
      <c r="D12" s="65"/>
      <c r="E12" s="141">
        <f>SUM(E13:E18)</f>
        <v>1364675</v>
      </c>
      <c r="F12" s="66"/>
      <c r="G12" s="216" t="s">
        <v>55</v>
      </c>
      <c r="H12" s="216"/>
      <c r="I12" s="65"/>
      <c r="J12" s="154">
        <f>SUM(J13:J19)</f>
        <v>1755038</v>
      </c>
    </row>
    <row r="13" spans="1:11" ht="16.5" customHeight="1" x14ac:dyDescent="0.15">
      <c r="A13" s="81"/>
      <c r="B13" s="101"/>
      <c r="C13" s="101" t="s">
        <v>56</v>
      </c>
      <c r="D13" s="68"/>
      <c r="E13" s="136">
        <v>622300</v>
      </c>
      <c r="F13" s="69"/>
      <c r="G13" s="101"/>
      <c r="H13" s="101" t="s">
        <v>57</v>
      </c>
      <c r="I13" s="68"/>
      <c r="J13" s="147">
        <v>294828</v>
      </c>
    </row>
    <row r="14" spans="1:11" ht="16.5" customHeight="1" x14ac:dyDescent="0.15">
      <c r="A14" s="81"/>
      <c r="B14" s="101"/>
      <c r="C14" s="101" t="s">
        <v>58</v>
      </c>
      <c r="D14" s="68"/>
      <c r="E14" s="136">
        <v>17013</v>
      </c>
      <c r="F14" s="69"/>
      <c r="G14" s="101"/>
      <c r="H14" s="101" t="s">
        <v>128</v>
      </c>
      <c r="I14" s="68"/>
      <c r="J14" s="147">
        <v>0</v>
      </c>
    </row>
    <row r="15" spans="1:11" ht="16.5" customHeight="1" x14ac:dyDescent="0.15">
      <c r="A15" s="81"/>
      <c r="B15" s="101"/>
      <c r="C15" s="101" t="s">
        <v>60</v>
      </c>
      <c r="D15" s="68"/>
      <c r="E15" s="136">
        <v>153164</v>
      </c>
      <c r="F15" s="69"/>
      <c r="G15" s="101"/>
      <c r="H15" s="101" t="s">
        <v>59</v>
      </c>
      <c r="I15" s="68"/>
      <c r="J15" s="147">
        <v>1401255</v>
      </c>
    </row>
    <row r="16" spans="1:11" ht="16.5" customHeight="1" x14ac:dyDescent="0.15">
      <c r="A16" s="81"/>
      <c r="B16" s="101"/>
      <c r="C16" s="101" t="s">
        <v>139</v>
      </c>
      <c r="D16" s="68"/>
      <c r="E16" s="136">
        <v>440000</v>
      </c>
      <c r="F16" s="69"/>
      <c r="G16" s="101"/>
      <c r="H16" s="101" t="s">
        <v>150</v>
      </c>
      <c r="I16" s="68"/>
      <c r="J16" s="147">
        <v>57948</v>
      </c>
    </row>
    <row r="17" spans="1:17" s="55" customFormat="1" ht="16.5" customHeight="1" x14ac:dyDescent="0.15">
      <c r="A17" s="81"/>
      <c r="B17" s="101"/>
      <c r="C17" s="101" t="s">
        <v>127</v>
      </c>
      <c r="D17" s="68"/>
      <c r="E17" s="136">
        <v>129306</v>
      </c>
      <c r="F17" s="69"/>
      <c r="G17" s="101"/>
      <c r="H17" s="101" t="s">
        <v>124</v>
      </c>
      <c r="I17" s="68"/>
      <c r="J17" s="147">
        <v>1000</v>
      </c>
      <c r="L17" s="56"/>
      <c r="M17" s="56"/>
      <c r="N17" s="56"/>
      <c r="O17" s="56"/>
      <c r="P17" s="56"/>
      <c r="Q17" s="56"/>
    </row>
    <row r="18" spans="1:17" s="55" customFormat="1" ht="16.5" customHeight="1" x14ac:dyDescent="0.15">
      <c r="A18" s="81"/>
      <c r="B18" s="101"/>
      <c r="C18" s="101" t="s">
        <v>134</v>
      </c>
      <c r="D18" s="68"/>
      <c r="E18" s="136">
        <v>2892</v>
      </c>
      <c r="F18" s="69"/>
      <c r="G18" s="101"/>
      <c r="H18" s="101" t="s">
        <v>118</v>
      </c>
      <c r="I18" s="68"/>
      <c r="J18" s="147">
        <v>7</v>
      </c>
      <c r="L18" s="56"/>
      <c r="M18" s="56"/>
      <c r="N18" s="56"/>
      <c r="O18" s="56"/>
      <c r="P18" s="56"/>
      <c r="Q18" s="56"/>
    </row>
    <row r="19" spans="1:17" s="55" customFormat="1" ht="16.5" customHeight="1" x14ac:dyDescent="0.15">
      <c r="A19" s="81"/>
      <c r="B19" s="217" t="s">
        <v>64</v>
      </c>
      <c r="C19" s="217"/>
      <c r="D19" s="68"/>
      <c r="E19" s="153">
        <f>SUM(E20:E24)</f>
        <v>390363</v>
      </c>
      <c r="F19" s="69"/>
      <c r="G19" s="101"/>
      <c r="H19" s="101" t="s">
        <v>53</v>
      </c>
      <c r="I19" s="68"/>
      <c r="J19" s="147">
        <v>0</v>
      </c>
      <c r="L19" s="56"/>
      <c r="M19" s="56"/>
      <c r="N19" s="56"/>
      <c r="O19" s="56"/>
      <c r="P19" s="56"/>
      <c r="Q19" s="56"/>
    </row>
    <row r="20" spans="1:17" s="55" customFormat="1" ht="16.5" customHeight="1" x14ac:dyDescent="0.15">
      <c r="A20" s="81"/>
      <c r="B20" s="101"/>
      <c r="C20" s="101" t="s">
        <v>65</v>
      </c>
      <c r="D20" s="68"/>
      <c r="E20" s="144">
        <v>71872</v>
      </c>
      <c r="F20" s="69"/>
      <c r="G20" s="101"/>
      <c r="H20" s="101"/>
      <c r="I20" s="68"/>
      <c r="J20" s="147"/>
      <c r="L20" s="56"/>
      <c r="M20" s="56"/>
      <c r="N20" s="56"/>
      <c r="O20" s="56"/>
      <c r="P20" s="56"/>
      <c r="Q20" s="56"/>
    </row>
    <row r="21" spans="1:17" s="55" customFormat="1" ht="16.5" customHeight="1" x14ac:dyDescent="0.15">
      <c r="A21" s="81"/>
      <c r="B21" s="101"/>
      <c r="C21" s="101" t="s">
        <v>66</v>
      </c>
      <c r="D21" s="68"/>
      <c r="E21" s="144">
        <v>304856</v>
      </c>
      <c r="F21" s="69"/>
      <c r="G21" s="101"/>
      <c r="H21" s="101"/>
      <c r="I21" s="68"/>
      <c r="J21" s="147"/>
      <c r="L21" s="56"/>
      <c r="M21" s="56"/>
      <c r="N21" s="56"/>
      <c r="O21" s="56"/>
      <c r="P21" s="56"/>
      <c r="Q21" s="56"/>
    </row>
    <row r="22" spans="1:17" s="55" customFormat="1" ht="16.5" customHeight="1" x14ac:dyDescent="0.15">
      <c r="A22" s="81"/>
      <c r="B22" s="101"/>
      <c r="C22" s="88" t="s">
        <v>67</v>
      </c>
      <c r="D22" s="68"/>
      <c r="E22" s="144">
        <v>13635</v>
      </c>
      <c r="F22" s="69"/>
      <c r="G22" s="101"/>
      <c r="H22" s="101"/>
      <c r="I22" s="68"/>
      <c r="J22" s="147"/>
      <c r="L22" s="56"/>
      <c r="M22" s="56"/>
      <c r="N22" s="56"/>
      <c r="O22" s="56"/>
      <c r="P22" s="56"/>
      <c r="Q22" s="56"/>
    </row>
    <row r="23" spans="1:17" s="55" customFormat="1" ht="16.5" customHeight="1" x14ac:dyDescent="0.15">
      <c r="A23" s="81"/>
      <c r="B23" s="101"/>
      <c r="C23" s="101" t="s">
        <v>104</v>
      </c>
      <c r="D23" s="68"/>
      <c r="E23" s="136">
        <v>0</v>
      </c>
      <c r="F23" s="69"/>
      <c r="G23" s="101"/>
      <c r="H23" s="101"/>
      <c r="I23" s="68"/>
      <c r="J23" s="147"/>
      <c r="L23" s="56"/>
      <c r="M23" s="56"/>
      <c r="N23" s="56"/>
      <c r="O23" s="56"/>
      <c r="P23" s="56"/>
      <c r="Q23" s="56"/>
    </row>
    <row r="24" spans="1:17" s="55" customFormat="1" ht="16.5" customHeight="1" x14ac:dyDescent="0.15">
      <c r="B24" s="101"/>
      <c r="C24" s="101" t="s">
        <v>105</v>
      </c>
      <c r="E24" s="144">
        <v>0</v>
      </c>
      <c r="F24" s="69"/>
      <c r="G24" s="101"/>
      <c r="H24" s="101"/>
      <c r="I24" s="68"/>
      <c r="J24" s="147"/>
      <c r="L24" s="56"/>
      <c r="M24" s="56"/>
      <c r="N24" s="56"/>
      <c r="O24" s="56"/>
      <c r="P24" s="56"/>
      <c r="Q24" s="56"/>
    </row>
    <row r="25" spans="1:17" s="55" customFormat="1" ht="16.5" customHeight="1" thickBot="1" x14ac:dyDescent="0.2">
      <c r="A25" s="75"/>
      <c r="B25" s="90" t="s">
        <v>68</v>
      </c>
      <c r="C25" s="90"/>
      <c r="D25" s="85"/>
      <c r="E25" s="145">
        <f>E12+E19</f>
        <v>1755038</v>
      </c>
      <c r="F25" s="86"/>
      <c r="G25" s="102" t="s">
        <v>68</v>
      </c>
      <c r="H25" s="102"/>
      <c r="I25" s="85"/>
      <c r="J25" s="155">
        <f>J12</f>
        <v>1755038</v>
      </c>
      <c r="L25" s="56"/>
      <c r="M25" s="56"/>
      <c r="N25" s="56"/>
      <c r="O25" s="56"/>
      <c r="P25" s="56"/>
      <c r="Q25" s="56"/>
    </row>
    <row r="26" spans="1:17" x14ac:dyDescent="0.15">
      <c r="A26" s="61"/>
      <c r="B26" s="61"/>
      <c r="C26" s="61"/>
      <c r="D26" s="61"/>
      <c r="E26" s="87"/>
      <c r="F26" s="61"/>
      <c r="G26" s="61"/>
      <c r="H26" s="61"/>
      <c r="I26" s="61"/>
      <c r="J26" s="62" t="s">
        <v>103</v>
      </c>
    </row>
  </sheetData>
  <mergeCells count="5">
    <mergeCell ref="B4:C4"/>
    <mergeCell ref="G4:H4"/>
    <mergeCell ref="B12:C12"/>
    <mergeCell ref="G12:H12"/>
    <mergeCell ref="B19:C19"/>
  </mergeCells>
  <phoneticPr fontId="2"/>
  <pageMargins left="0.7" right="0.7" top="0.75" bottom="0.75" header="0.3" footer="0.3"/>
  <pageSetup paperSize="9" firstPageNumber="1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DC89-AA12-4D2A-8FE0-9D3C34A47E66}">
  <dimension ref="A1:J46"/>
  <sheetViews>
    <sheetView showGridLines="0" view="pageBreakPreview" zoomScaleNormal="70" zoomScaleSheetLayoutView="100" workbookViewId="0">
      <selection activeCell="E15" sqref="E15"/>
    </sheetView>
  </sheetViews>
  <sheetFormatPr defaultColWidth="9" defaultRowHeight="16.149999999999999" customHeight="1" x14ac:dyDescent="0.15"/>
  <cols>
    <col min="1" max="1" width="2.5" style="10" customWidth="1"/>
    <col min="2" max="2" width="3.125" style="10" customWidth="1"/>
    <col min="3" max="3" width="25" style="10" customWidth="1"/>
    <col min="4" max="4" width="2.5" style="10" customWidth="1"/>
    <col min="5" max="5" width="15" style="10" customWidth="1"/>
    <col min="6" max="6" width="2.5" style="10" customWidth="1"/>
    <col min="7" max="7" width="3.125" style="10" customWidth="1"/>
    <col min="8" max="8" width="25" style="10" customWidth="1"/>
    <col min="9" max="9" width="2.5" style="10" customWidth="1"/>
    <col min="10" max="10" width="15" style="11" customWidth="1"/>
    <col min="11" max="11" width="11.5" style="10" bestFit="1" customWidth="1"/>
    <col min="12" max="16384" width="9" style="10"/>
  </cols>
  <sheetData>
    <row r="1" spans="1:10" ht="30" customHeight="1" x14ac:dyDescent="0.15">
      <c r="A1" s="43" t="s">
        <v>132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s="3" customFormat="1" ht="16.149999999999999" customHeight="1" x14ac:dyDescent="0.15">
      <c r="A2" s="21"/>
      <c r="B2" s="43" t="s">
        <v>123</v>
      </c>
      <c r="C2" s="21"/>
      <c r="D2" s="21"/>
      <c r="E2" s="21"/>
      <c r="F2" s="21"/>
      <c r="G2" s="21"/>
      <c r="H2" s="21"/>
      <c r="I2" s="21"/>
      <c r="J2" s="45"/>
    </row>
    <row r="3" spans="1:10" s="16" customFormat="1" ht="16.149999999999999" customHeight="1" thickBot="1" x14ac:dyDescent="0.2">
      <c r="J3" s="12" t="s">
        <v>176</v>
      </c>
    </row>
    <row r="4" spans="1:10" ht="16.149999999999999" customHeight="1" x14ac:dyDescent="0.15">
      <c r="A4" s="121"/>
      <c r="B4" s="222" t="s">
        <v>45</v>
      </c>
      <c r="C4" s="222"/>
      <c r="D4" s="7"/>
      <c r="E4" s="156">
        <f>SUM(E5:E9)</f>
        <v>8147080</v>
      </c>
      <c r="F4" s="8"/>
      <c r="G4" s="223" t="s">
        <v>46</v>
      </c>
      <c r="H4" s="223"/>
      <c r="I4" s="7"/>
      <c r="J4" s="160">
        <f>SUM(J5:J10)</f>
        <v>8312111</v>
      </c>
    </row>
    <row r="5" spans="1:10" ht="16.149999999999999" customHeight="1" x14ac:dyDescent="0.15">
      <c r="A5" s="17"/>
      <c r="B5" s="20"/>
      <c r="C5" s="20" t="s">
        <v>69</v>
      </c>
      <c r="D5" s="41"/>
      <c r="E5" s="157">
        <v>6970978</v>
      </c>
      <c r="F5" s="50"/>
      <c r="G5" s="20"/>
      <c r="H5" s="20" t="s">
        <v>70</v>
      </c>
      <c r="I5" s="41"/>
      <c r="J5" s="161">
        <v>7861279</v>
      </c>
    </row>
    <row r="6" spans="1:10" ht="16.149999999999999" customHeight="1" x14ac:dyDescent="0.15">
      <c r="A6" s="17"/>
      <c r="B6" s="20"/>
      <c r="C6" s="20" t="s">
        <v>71</v>
      </c>
      <c r="D6" s="41"/>
      <c r="E6" s="157">
        <v>1042443</v>
      </c>
      <c r="F6" s="50"/>
      <c r="G6" s="20"/>
      <c r="H6" s="20" t="s">
        <v>72</v>
      </c>
      <c r="I6" s="41"/>
      <c r="J6" s="161">
        <v>319052</v>
      </c>
    </row>
    <row r="7" spans="1:10" ht="16.149999999999999" customHeight="1" x14ac:dyDescent="0.15">
      <c r="A7" s="17"/>
      <c r="B7" s="20"/>
      <c r="C7" s="20" t="s">
        <v>106</v>
      </c>
      <c r="D7" s="41"/>
      <c r="E7" s="157">
        <v>116834</v>
      </c>
      <c r="F7" s="50"/>
      <c r="G7" s="20"/>
      <c r="H7" s="20" t="s">
        <v>107</v>
      </c>
      <c r="I7" s="41"/>
      <c r="J7" s="161">
        <v>116834</v>
      </c>
    </row>
    <row r="8" spans="1:10" ht="16.149999999999999" customHeight="1" x14ac:dyDescent="0.15">
      <c r="A8" s="17"/>
      <c r="B8" s="20"/>
      <c r="C8" s="20" t="s">
        <v>108</v>
      </c>
      <c r="D8" s="41"/>
      <c r="E8" s="157">
        <v>16825</v>
      </c>
      <c r="F8" s="50"/>
      <c r="G8" s="20"/>
      <c r="H8" s="20" t="s">
        <v>109</v>
      </c>
      <c r="I8" s="41"/>
      <c r="J8" s="161">
        <v>14946</v>
      </c>
    </row>
    <row r="9" spans="1:10" ht="16.149999999999999" customHeight="1" x14ac:dyDescent="0.15">
      <c r="A9" s="17"/>
      <c r="B9" s="20"/>
      <c r="C9" s="20" t="s">
        <v>73</v>
      </c>
      <c r="D9" s="41"/>
      <c r="E9" s="158">
        <v>0</v>
      </c>
      <c r="F9" s="50"/>
      <c r="G9" s="20"/>
      <c r="H9" s="20" t="s">
        <v>52</v>
      </c>
      <c r="I9" s="41"/>
      <c r="J9" s="161">
        <v>0</v>
      </c>
    </row>
    <row r="10" spans="1:10" ht="16.149999999999999" customHeight="1" thickBot="1" x14ac:dyDescent="0.2">
      <c r="A10" s="122"/>
      <c r="B10" s="9"/>
      <c r="C10" s="9"/>
      <c r="D10" s="42"/>
      <c r="E10" s="159"/>
      <c r="F10" s="14"/>
      <c r="G10" s="9"/>
      <c r="H10" s="9" t="s">
        <v>53</v>
      </c>
      <c r="I10" s="42"/>
      <c r="J10" s="162">
        <v>0</v>
      </c>
    </row>
    <row r="11" spans="1:10" s="16" customFormat="1" ht="16.149999999999999" customHeight="1" x14ac:dyDescent="0.15">
      <c r="J11" s="12" t="s">
        <v>126</v>
      </c>
    </row>
    <row r="12" spans="1:10" ht="16.149999999999999" customHeight="1" x14ac:dyDescent="0.15">
      <c r="B12" s="43" t="s">
        <v>101</v>
      </c>
      <c r="C12" s="21"/>
      <c r="D12" s="21"/>
      <c r="E12" s="21"/>
      <c r="F12" s="21"/>
      <c r="G12" s="21"/>
      <c r="H12" s="21"/>
      <c r="I12" s="13"/>
    </row>
    <row r="13" spans="1:10" s="16" customFormat="1" ht="16.149999999999999" customHeight="1" thickBot="1" x14ac:dyDescent="0.2">
      <c r="B13" s="49"/>
      <c r="I13" s="4"/>
      <c r="J13" s="12" t="s">
        <v>176</v>
      </c>
    </row>
    <row r="14" spans="1:10" ht="16.149999999999999" customHeight="1" x14ac:dyDescent="0.15">
      <c r="A14" s="112"/>
      <c r="B14" s="224" t="s">
        <v>54</v>
      </c>
      <c r="C14" s="224"/>
      <c r="D14" s="7"/>
      <c r="E14" s="163">
        <f>SUM(E15:E20)</f>
        <v>817645</v>
      </c>
      <c r="F14" s="8"/>
      <c r="G14" s="223" t="s">
        <v>115</v>
      </c>
      <c r="H14" s="223"/>
      <c r="I14" s="7"/>
      <c r="J14" s="160">
        <f>SUM(J15:J19)</f>
        <v>1153870</v>
      </c>
    </row>
    <row r="15" spans="1:10" ht="16.149999999999999" customHeight="1" x14ac:dyDescent="0.15">
      <c r="A15" s="20"/>
      <c r="B15" s="113"/>
      <c r="C15" s="113" t="s">
        <v>56</v>
      </c>
      <c r="D15" s="41"/>
      <c r="E15" s="164">
        <v>388500</v>
      </c>
      <c r="F15" s="50"/>
      <c r="G15" s="20"/>
      <c r="H15" s="20" t="s">
        <v>57</v>
      </c>
      <c r="I15" s="41"/>
      <c r="J15" s="161">
        <v>107015</v>
      </c>
    </row>
    <row r="16" spans="1:10" ht="16.149999999999999" customHeight="1" x14ac:dyDescent="0.15">
      <c r="A16" s="20"/>
      <c r="B16" s="113"/>
      <c r="C16" s="113" t="s">
        <v>74</v>
      </c>
      <c r="D16" s="41"/>
      <c r="E16" s="164">
        <v>423903</v>
      </c>
      <c r="F16" s="50"/>
      <c r="G16" s="20"/>
      <c r="H16" s="20" t="s">
        <v>59</v>
      </c>
      <c r="I16" s="41"/>
      <c r="J16" s="161">
        <v>1039655</v>
      </c>
    </row>
    <row r="17" spans="1:10" ht="16.149999999999999" customHeight="1" x14ac:dyDescent="0.15">
      <c r="A17" s="20"/>
      <c r="B17" s="113"/>
      <c r="C17" s="113" t="s">
        <v>110</v>
      </c>
      <c r="D17" s="41"/>
      <c r="E17" s="164">
        <v>0</v>
      </c>
      <c r="F17" s="50"/>
      <c r="G17" s="20"/>
      <c r="H17" s="20" t="s">
        <v>61</v>
      </c>
      <c r="I17" s="41"/>
      <c r="J17" s="161">
        <v>0</v>
      </c>
    </row>
    <row r="18" spans="1:10" ht="16.149999999999999" customHeight="1" x14ac:dyDescent="0.15">
      <c r="A18" s="20"/>
      <c r="B18" s="113"/>
      <c r="C18" s="113" t="s">
        <v>111</v>
      </c>
      <c r="D18" s="41"/>
      <c r="E18" s="164">
        <v>5242</v>
      </c>
      <c r="F18" s="50"/>
      <c r="G18" s="20"/>
      <c r="H18" s="20" t="s">
        <v>124</v>
      </c>
      <c r="I18" s="41"/>
      <c r="J18" s="170">
        <v>7200</v>
      </c>
    </row>
    <row r="19" spans="1:10" ht="16.149999999999999" customHeight="1" x14ac:dyDescent="0.15">
      <c r="A19" s="20"/>
      <c r="B19" s="113"/>
      <c r="C19" s="113" t="s">
        <v>116</v>
      </c>
      <c r="D19" s="41"/>
      <c r="E19" s="164">
        <v>0</v>
      </c>
      <c r="F19" s="50"/>
      <c r="G19" s="20"/>
      <c r="H19" s="20" t="s">
        <v>112</v>
      </c>
      <c r="I19" s="41"/>
      <c r="J19" s="161">
        <v>0</v>
      </c>
    </row>
    <row r="20" spans="1:10" ht="16.149999999999999" customHeight="1" x14ac:dyDescent="0.15">
      <c r="A20" s="20"/>
      <c r="B20" s="113"/>
      <c r="C20" s="113" t="s">
        <v>117</v>
      </c>
      <c r="D20" s="41"/>
      <c r="E20" s="164">
        <v>0</v>
      </c>
      <c r="F20" s="50"/>
      <c r="G20" s="20"/>
      <c r="H20" s="20"/>
      <c r="I20" s="41"/>
      <c r="J20" s="171"/>
    </row>
    <row r="21" spans="1:10" ht="16.149999999999999" customHeight="1" x14ac:dyDescent="0.15">
      <c r="A21" s="20"/>
      <c r="B21" s="225" t="s">
        <v>64</v>
      </c>
      <c r="C21" s="225"/>
      <c r="D21" s="41"/>
      <c r="E21" s="165">
        <f>SUM(E22:E25)</f>
        <v>336225</v>
      </c>
      <c r="F21" s="50"/>
      <c r="G21" s="20"/>
      <c r="H21" s="20"/>
      <c r="I21" s="41"/>
      <c r="J21" s="172"/>
    </row>
    <row r="22" spans="1:10" ht="16.149999999999999" customHeight="1" x14ac:dyDescent="0.15">
      <c r="A22" s="218" t="s">
        <v>145</v>
      </c>
      <c r="B22" s="218"/>
      <c r="C22" s="218"/>
      <c r="D22" s="219"/>
      <c r="E22" s="164">
        <v>335827</v>
      </c>
      <c r="F22" s="50"/>
      <c r="G22" s="20"/>
      <c r="H22" s="20"/>
      <c r="I22" s="41"/>
      <c r="J22" s="173"/>
    </row>
    <row r="23" spans="1:10" ht="16.149999999999999" customHeight="1" x14ac:dyDescent="0.15">
      <c r="A23" s="218" t="s">
        <v>146</v>
      </c>
      <c r="B23" s="218"/>
      <c r="C23" s="218"/>
      <c r="D23" s="219"/>
      <c r="E23" s="166">
        <v>0</v>
      </c>
      <c r="F23" s="50"/>
      <c r="G23" s="20"/>
      <c r="H23" s="20"/>
      <c r="I23" s="41"/>
      <c r="J23" s="173"/>
    </row>
    <row r="24" spans="1:10" ht="16.149999999999999" customHeight="1" x14ac:dyDescent="0.15">
      <c r="A24" s="218" t="s">
        <v>147</v>
      </c>
      <c r="B24" s="218"/>
      <c r="C24" s="218"/>
      <c r="D24" s="219"/>
      <c r="E24" s="167" t="s">
        <v>170</v>
      </c>
      <c r="F24" s="50"/>
      <c r="G24" s="20"/>
      <c r="H24" s="20"/>
      <c r="I24" s="41"/>
      <c r="J24" s="173"/>
    </row>
    <row r="25" spans="1:10" ht="16.149999999999999" customHeight="1" x14ac:dyDescent="0.15">
      <c r="A25" s="218" t="s">
        <v>148</v>
      </c>
      <c r="B25" s="218"/>
      <c r="C25" s="218"/>
      <c r="D25" s="219"/>
      <c r="E25" s="168">
        <v>398</v>
      </c>
      <c r="F25" s="50"/>
      <c r="G25" s="20"/>
      <c r="H25" s="20"/>
      <c r="I25" s="41"/>
      <c r="J25" s="173"/>
    </row>
    <row r="26" spans="1:10" ht="16.149999999999999" customHeight="1" thickBot="1" x14ac:dyDescent="0.2">
      <c r="A26" s="9"/>
      <c r="B26" s="220" t="s">
        <v>68</v>
      </c>
      <c r="C26" s="220"/>
      <c r="D26" s="42"/>
      <c r="E26" s="169">
        <f>E14+E21</f>
        <v>1153870</v>
      </c>
      <c r="F26" s="14"/>
      <c r="G26" s="221" t="s">
        <v>68</v>
      </c>
      <c r="H26" s="221"/>
      <c r="I26" s="42"/>
      <c r="J26" s="174">
        <f>J14</f>
        <v>1153870</v>
      </c>
    </row>
    <row r="27" spans="1:10" s="16" customFormat="1" ht="16.149999999999999" customHeight="1" x14ac:dyDescent="0.15">
      <c r="J27" s="12" t="s">
        <v>126</v>
      </c>
    </row>
    <row r="29" spans="1:10" ht="16.149999999999999" customHeight="1" x14ac:dyDescent="0.15">
      <c r="A29" s="95"/>
    </row>
    <row r="36" spans="1:1" ht="16.149999999999999" customHeight="1" x14ac:dyDescent="0.15">
      <c r="A36" s="16"/>
    </row>
    <row r="46" spans="1:1" ht="16.149999999999999" customHeight="1" x14ac:dyDescent="0.15">
      <c r="A46" s="16"/>
    </row>
  </sheetData>
  <mergeCells count="11">
    <mergeCell ref="A22:D22"/>
    <mergeCell ref="B4:C4"/>
    <mergeCell ref="G4:H4"/>
    <mergeCell ref="B14:C14"/>
    <mergeCell ref="G14:H14"/>
    <mergeCell ref="B21:C21"/>
    <mergeCell ref="A23:D23"/>
    <mergeCell ref="A24:D24"/>
    <mergeCell ref="A25:D25"/>
    <mergeCell ref="B26:C26"/>
    <mergeCell ref="G26:H26"/>
  </mergeCells>
  <phoneticPr fontId="2"/>
  <pageMargins left="0.7" right="0.7" top="0.75" bottom="0.75" header="0.3" footer="0.3"/>
  <pageSetup paperSize="9" firstPageNumber="1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18-01</vt:lpstr>
      <vt:lpstr>18-02</vt:lpstr>
      <vt:lpstr>18-03</vt:lpstr>
      <vt:lpstr>18-04</vt:lpstr>
      <vt:lpstr>18-05</vt:lpstr>
      <vt:lpstr>18-06</vt:lpstr>
      <vt:lpstr>18-07</vt:lpstr>
      <vt:lpstr>18-08</vt:lpstr>
      <vt:lpstr>18-09</vt:lpstr>
      <vt:lpstr>'18-01'!Print_Area</vt:lpstr>
      <vt:lpstr>'18-02'!Print_Area</vt:lpstr>
      <vt:lpstr>'18-03'!Print_Area</vt:lpstr>
      <vt:lpstr>'18-04'!Print_Area</vt:lpstr>
      <vt:lpstr>'18-05'!Print_Area</vt:lpstr>
      <vt:lpstr>'18-06'!Print_Area</vt:lpstr>
      <vt:lpstr>'18-07'!Print_Area</vt:lpstr>
      <vt:lpstr>'18-08'!Print_Area</vt:lpstr>
      <vt:lpstr>'18-09'!Print_Area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2025-03-28T06:11:26Z</dcterms:created>
  <dcterms:modified xsi:type="dcterms:W3CDTF">2025-03-28T06:11:28Z</dcterms:modified>
</cp:coreProperties>
</file>