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1総務部\030財政課\01財政係\D：財務\00：庶務\02：財政調査\01：財政調査・報告\04：財政状況資料集（3年）\H30\②（令和２年３月３１日県より送付）\"/>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<sst xmlns="http://schemas.openxmlformats.org/spreadsheetml/2006/main" count="1101" uniqueCount="624">
  <si>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</si>
  <si>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</si>
  <si>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</si>
  <si>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</si>
  <si>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</si>
  <si>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</si>
  <si>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</si>
  <si>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</si>
  <si>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</si>
  <si>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</si>
  <si>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</si>
  <si>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</si>
  <si>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</si>
  <si>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</si>
  <si>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</si>
  <si>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</si>
  <si>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</si>
  <si>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</si>
  <si>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</si>
  <si>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</si>
  <si>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</si>
  <si>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</si>
  <si>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</si>
  <si>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</si>
  <si>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</si>
  <si>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</si>
  <si>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</si>
  <si>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</si>
  <si>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</si>
  <si>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</si>
  <si>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</si>
  <si>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</si>
  <si>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</si>
  <si>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</si>
  <si>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</si>
  <si>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</si>
  <si>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</si>
  <si>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</si>
  <si>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</si>
  <si>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</si>
  <si>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</si>
  <si>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</si>
  <si>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</si>
  <si>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</si>
  <si>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</si>
  <si>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</si>
  <si>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</si>
  <si>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</si>
  <si>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</si>
  <si>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</si>
  <si>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</si>
  <si>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</si>
  <si>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</si>
  <si>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</si>
  <si>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</si>
  <si>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</si>
  <si>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</si>
  <si>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</si>
  <si>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</si>
  <si>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</si>
  <si>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</si>
  <si>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</si>
  <si>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</si>
  <si>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</si>
  <si>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</si>
  <si>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</si>
  <si>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</si>
  <si>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</si>
  <si>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</si>
  <si>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</si>
  <si>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</si>
  <si>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</si>
  <si>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</si>
  <si>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</si>
  <si>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</si>
  <si>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</si>
  <si>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</si>
  <si>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</si>
  <si>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</si>
  <si>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</si>
  <si>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</si>
  <si>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</si>
  <si>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</si>
  <si>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</si>
  <si>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</si>
  <si>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</si>
  <si>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</si>
  <si>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</si>
  <si>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</si>
  <si>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</si>
  <si>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</si>
  <si>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</si>
  <si>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</si>
  <si>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</si>
  <si>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</si>
  <si>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</si>
  <si>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</si>
  <si>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</si>
  <si>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</si>
  <si>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</si>
  <si>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</si>
  <si>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</si>
  <si>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</si>
  <si>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</si>
  <si>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</si>
  <si>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</si>
  <si>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</si>
  <si>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</si>
  <si>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</si>
  <si>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</si>
  <si>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</si>
  <si>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</si>
  <si>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</si>
  <si>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</si>
  <si>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</si>
  <si>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</si>
  <si>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</si>
  <si>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</si>
  <si>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</si>
  <si>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</si>
  <si>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</si>
  <si>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</si>
  <si>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</si>
  <si>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</si>
  <si>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</si>
  <si>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</si>
  <si>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</si>
  <si>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</si>
  <si>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</si>
  <si>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</si>
  <si>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</si>
  <si>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</si>
  <si>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</si>
  <si>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</si>
  <si>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</si>
  <si>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</si>
  <si>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</si>
  <si>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</si>
  <si>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</si>
  <si>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</si>
  <si>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</si>
  <si>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</si>
  <si>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</si>
  <si>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</si>
  <si>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</si>
  <si>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</si>
  <si>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</si>
  <si>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</si>
  <si>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</si>
  <si>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</si>
  <si>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</si>
  <si>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</si>
  <si>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</si>
  <si>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</si>
  <si>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</si>
  <si>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</si>
  <si>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</si>
  <si>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</si>
  <si>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</si>
  <si>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</si>
  <si>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</si>
  <si>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</si>
  <si>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</si>
  <si>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</si>
  <si>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</si>
  <si>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</si>
  <si>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</si>
  <si>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</si>
  <si>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</si>
  <si>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</si>
  <si>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</si>
  <si>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</si>
  <si>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</si>
  <si>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</si>
  <si>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</si>
  <si>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</si>
  <si>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</si>
  <si>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</si>
  <si>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</si>
  <si>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</si>
  <si>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</si>
  <si>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</si>
  <si>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</si>
  <si>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</si>
  <si>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</si>
  <si>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</si>
  <si>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</si>
  <si>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</si>
  <si>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</si>
  <si>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</si>
  <si>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</si>
  <si>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</si>
  <si>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</si>
  <si>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</si>
  <si>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</si>
  <si>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</si>
  <si>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</si>
  <si>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</si>
  <si>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</si>
  <si>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</si>
  <si>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</si>
  <si>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</si>
  <si>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</si>
  <si>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</si>
  <si>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</si>
  <si>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</si>
  <si>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</si>
  <si>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</si>
  <si>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</si>
  <si>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</si>
  <si>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</si>
  <si>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</si>
  <si>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</si>
  <si>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</si>
  <si>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</si>
  <si>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</si>
  <si>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</si>
  <si>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</si>
  <si>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石川県加賀市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</si>
  <si>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</si>
  <si>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</si>
  <si>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</si>
  <si>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</si>
  <si>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</si>
  <si>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</si>
  <si>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</si>
  <si>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</si>
  <si>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</si>
  <si>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</si>
  <si>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</si>
  <si>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</si>
  <si>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</si>
  <si>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</si>
  <si>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</si>
  <si>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</si>
  <si>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</si>
  <si>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</si>
  <si>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</si>
  <si>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</si>
  <si>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</si>
  <si>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</si>
  <si>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</si>
  <si>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</si>
  <si>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</si>
  <si>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</si>
  <si>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</si>
  <si>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</si>
  <si>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</si>
  <si>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</si>
  <si>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</si>
  <si>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</si>
  <si>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</si>
  <si>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</si>
  <si>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</si>
  <si>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</si>
  <si>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</si>
  <si>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</si>
  <si>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</si>
  <si>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</si>
  <si>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</si>
  <si>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</si>
  <si>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</si>
  <si>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</si>
  <si>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</si>
  <si>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</si>
  <si>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</si>
  <si>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</si>
  <si>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</si>
  <si>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</si>
  <si>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</si>
  <si>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</si>
  <si>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</si>
  <si>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</si>
  <si>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</si>
  <si>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</si>
  <si>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</si>
  <si>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</si>
  <si>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</si>
  <si>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</si>
  <si>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</si>
  <si>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</si>
  <si>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</si>
  <si>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</si>
  <si>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</si>
  <si>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</si>
  <si>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</si>
  <si>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</si>
  <si>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</si>
  <si>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</si>
  <si>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</si>
  <si>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</si>
  <si>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</si>
  <si>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</si>
  <si>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</si>
  <si>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</si>
  <si>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</si>
  <si>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</si>
  <si>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</si>
  <si>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</si>
  <si>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</si>
  <si>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</si>
  <si>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</si>
  <si>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</si>
  <si>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</si>
  <si>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</si>
  <si>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</si>
  <si>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</si>
  <si>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</si>
  <si>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</si>
  <si>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</si>
  <si>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</si>
  <si>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</si>
  <si>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</si>
  <si>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</si>
  <si>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</si>
  <si>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</si>
  <si>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</si>
  <si>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</si>
  <si>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</si>
  <si>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</si>
  <si>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</si>
  <si>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</si>
  <si>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</si>
  <si>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</si>
  <si>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</si>
  <si>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</si>
  <si>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</si>
  <si>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</si>
  <si>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</si>
  <si>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</si>
  <si>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</si>
  <si>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</si>
  <si>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</si>
  <si>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</si>
  <si>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</si>
  <si>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</si>
  <si>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</si>
  <si>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</si>
  <si>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</si>
  <si>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</si>
  <si>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</si>
  <si>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</si>
  <si>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</si>
  <si>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</si>
  <si>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</si>
  <si>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</si>
  <si>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</si>
  <si>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</si>
  <si>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</si>
  <si>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</si>
  <si>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</si>
  <si>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</si>
  <si>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</si>
  <si>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</si>
  <si>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</si>
  <si>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</si>
  <si>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</si>
  <si>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</si>
  <si>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</si>
  <si>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</si>
  <si>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</si>
  <si>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</si>
  <si>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</si>
  <si>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</si>
  <si>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</si>
  <si>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</si>
  <si>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</si>
  <si>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</si>
  <si>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</si>
  <si>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</si>
  <si>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石川県加賀市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</si>
  <si>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</si>
  <si>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</si>
  <si>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</si>
  <si>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</si>
  <si>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</si>
  <si>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</si>
  <si>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</si>
  <si>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</si>
  <si>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</si>
  <si>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</si>
  <si>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</si>
  <si>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</si>
  <si>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</si>
  <si>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</si>
  <si>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</si>
  <si>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</si>
  <si>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</si>
  <si>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</si>
  <si>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</si>
  <si>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</si>
  <si>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</si>
  <si>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</si>
  <si>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</si>
  <si>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</si>
  <si>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</si>
  <si>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</si>
  <si>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</si>
  <si>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</si>
  <si>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</si>
  <si>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</si>
  <si>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</si>
  <si>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</si>
  <si>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</si>
  <si>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</si>
  <si>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</si>
  <si>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</si>
  <si>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</si>
  <si>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</si>
  <si>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</si>
  <si>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</si>
  <si>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加賀市土地区画整理事業特別会計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</si>
  <si>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</si>
  <si>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</si>
  <si>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</si>
  <si>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</si>
  <si>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</si>
  <si>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</si>
  <si>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</si>
  <si>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</si>
  <si>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</si>
  <si>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</si>
  <si>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</si>
  <si>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</si>
  <si>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</si>
  <si>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</si>
  <si>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</si>
  <si>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</si>
  <si>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</si>
  <si>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</si>
  <si>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</si>
  <si>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</si>
  <si>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</si>
  <si>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</si>
  <si>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</si>
  <si>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</si>
  <si>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</si>
  <si>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</si>
  <si>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</si>
  <si>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</si>
  <si>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</si>
  <si>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</si>
  <si>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</si>
  <si>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</si>
  <si>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</si>
  <si>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</si>
  <si>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</si>
  <si>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</si>
  <si>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</si>
  <si>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</si>
  <si>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</si>
  <si>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</si>
  <si>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</si>
  <si>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</si>
  <si>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</si>
  <si>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</si>
  <si>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</si>
  <si>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</si>
  <si>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</si>
  <si>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</si>
  <si>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</si>
  <si>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</si>
  <si>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</si>
  <si>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</si>
  <si>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</si>
  <si>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</si>
  <si>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</si>
  <si>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</si>
  <si>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</si>
  <si>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</si>
  <si>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</si>
  <si>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</si>
  <si>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</si>
  <si>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</si>
  <si>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</si>
  <si>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</si>
  <si>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</si>
  <si>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</si>
  <si>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</si>
  <si>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加賀市水道事業会計</t>
    <phoneticPr fontId="5"/>
  </si>
  <si>
    <t>(Ｆ)</t>
    <phoneticPr fontId="5"/>
  </si>
  <si>
    <t>加賀市土地区画整理事業特別会計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</si>
  <si>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</si>
  <si>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</si>
  <si>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</si>
  <si>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</si>
  <si>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</si>
  <si>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</si>
  <si>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</si>
  <si>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</si>
  <si>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</si>
  <si>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</si>
  <si>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</si>
  <si>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</si>
  <si>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</si>
  <si>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</si>
  <si>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</si>
  <si>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</si>
  <si>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</si>
  <si>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</si>
  <si>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</si>
  <si>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</si>
  <si>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</si>
  <si>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</si>
  <si>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</si>
  <si>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</si>
  <si>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</si>
  <si>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</si>
  <si>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</si>
  <si>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</si>
  <si>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</si>
  <si>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</si>
  <si>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</si>
  <si>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</si>
  <si>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</si>
  <si>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</si>
  <si>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</si>
  <si>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</si>
  <si>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</si>
  <si>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</si>
  <si>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</si>
  <si>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</si>
  <si>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</si>
  <si>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</si>
  <si>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</si>
  <si>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</si>
  <si>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</si>
  <si>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</si>
  <si>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</si>
  <si>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</si>
  <si>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</si>
  <si>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</si>
  <si>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</si>
  <si>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</si>
  <si>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</si>
  <si>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</si>
  <si>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</si>
  <si>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</si>
  <si>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</si>
  <si>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</si>
  <si>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</si>
  <si>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</si>
  <si>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</si>
  <si>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</si>
  <si>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</si>
  <si>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</si>
  <si>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</si>
  <si>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</si>
  <si>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</si>
  <si>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</si>
  <si>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</si>
  <si>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</si>
  <si>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</si>
  <si>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</si>
  <si>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</si>
  <si>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</si>
  <si>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</si>
  <si>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</si>
  <si>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</si>
  <si>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</si>
  <si>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</si>
  <si>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</si>
  <si>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</si>
  <si>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</si>
  <si>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</si>
  <si>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</si>
  <si>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</si>
  <si>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</si>
  <si>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0.49</t>
  </si>
  <si>
    <t>▲ 9.58</t>
  </si>
  <si>
    <t>▲ 1.55</t>
  </si>
  <si>
    <t>加賀市水道事業会計</t>
  </si>
  <si>
    <t>加賀市病院事業会計</t>
  </si>
  <si>
    <t>一般会計</t>
  </si>
  <si>
    <t>加賀市国民健康保険特別会計</t>
  </si>
  <si>
    <t>加賀市介護保険特別会計</t>
  </si>
  <si>
    <t>加賀市下水道事業会計</t>
  </si>
  <si>
    <t>加賀市後期高齢者医療特別会計</t>
  </si>
  <si>
    <t>加賀市土地区画整理事業特別会計</t>
  </si>
  <si>
    <t>その他会計（赤字）</t>
  </si>
  <si>
    <t>その他会計（黒字）</t>
  </si>
  <si>
    <t>まちづくり振興基金</t>
    <rPh sb="5" eb="7">
      <t>シンコウ</t>
    </rPh>
    <rPh sb="7" eb="9">
      <t>キキン</t>
    </rPh>
    <phoneticPr fontId="11"/>
  </si>
  <si>
    <t>重点事業推進基金</t>
    <rPh sb="0" eb="2">
      <t>ジュウテン</t>
    </rPh>
    <rPh sb="2" eb="4">
      <t>ジギョウ</t>
    </rPh>
    <rPh sb="4" eb="6">
      <t>スイシン</t>
    </rPh>
    <rPh sb="6" eb="8">
      <t>キキン</t>
    </rPh>
    <phoneticPr fontId="11"/>
  </si>
  <si>
    <t>退職手当基金</t>
    <rPh sb="0" eb="2">
      <t>タイショク</t>
    </rPh>
    <rPh sb="2" eb="4">
      <t>テアテ</t>
    </rPh>
    <rPh sb="4" eb="6">
      <t>キキン</t>
    </rPh>
    <phoneticPr fontId="11"/>
  </si>
  <si>
    <t>環境美化センター施設整備基金</t>
    <rPh sb="0" eb="2">
      <t>カンキョウ</t>
    </rPh>
    <rPh sb="2" eb="4">
      <t>ビカ</t>
    </rPh>
    <rPh sb="8" eb="10">
      <t>シセツ</t>
    </rPh>
    <rPh sb="10" eb="12">
      <t>セイビ</t>
    </rPh>
    <rPh sb="12" eb="14">
      <t>キキン</t>
    </rPh>
    <phoneticPr fontId="11"/>
  </si>
  <si>
    <t>三森良二郎奨学基金</t>
    <rPh sb="0" eb="2">
      <t>ミツモリ</t>
    </rPh>
    <rPh sb="2" eb="3">
      <t>リョウ</t>
    </rPh>
    <rPh sb="3" eb="5">
      <t>ジロウ</t>
    </rPh>
    <rPh sb="5" eb="7">
      <t>ショウガク</t>
    </rPh>
    <rPh sb="7" eb="9">
      <t>キキン</t>
    </rPh>
    <phoneticPr fontId="11"/>
  </si>
  <si>
    <t>-</t>
    <phoneticPr fontId="2"/>
  </si>
  <si>
    <t>-</t>
    <phoneticPr fontId="2"/>
  </si>
  <si>
    <t>-</t>
    <phoneticPr fontId="2"/>
  </si>
  <si>
    <t>-</t>
    <phoneticPr fontId="2"/>
  </si>
  <si>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</si>
  <si>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</si>
  <si>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</si>
  <si>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</si>
  <si>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</si>
  <si>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</si>
  <si>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</si>
  <si>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</si>
  <si>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</si>
  <si>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t>
    <phoneticPr fontId="2"/>
  </si>
  <si>
    <t>加賀市土地開発公社</t>
    <rPh sb="0" eb="3">
      <t>カガシ</t>
    </rPh>
    <rPh sb="3" eb="5">
      <t>トチ</t>
    </rPh>
    <rPh sb="5" eb="7">
      <t>カイハツ</t>
    </rPh>
    <rPh sb="7" eb="9">
      <t>コウシャ</t>
    </rPh>
    <phoneticPr fontId="2"/>
  </si>
  <si>
    <t>加賀市総合サービス株式会社</t>
    <rPh sb="0" eb="3">
      <t>カガシ</t>
    </rPh>
    <rPh sb="3" eb="5">
      <t>ソウゴウ</t>
    </rPh>
    <rPh sb="9" eb="11">
      <t>カブシキ</t>
    </rPh>
    <rPh sb="11" eb="13">
      <t>ガイシャ</t>
    </rPh>
    <phoneticPr fontId="2"/>
  </si>
  <si>
    <t>-</t>
    <phoneticPr fontId="2"/>
  </si>
  <si>
    <t>-</t>
    <phoneticPr fontId="2"/>
  </si>
  <si>
    <t>-</t>
    <phoneticPr fontId="2"/>
  </si>
  <si>
    <t>-</t>
    <phoneticPr fontId="2"/>
  </si>
  <si>
    <t>-</t>
    <phoneticPr fontId="2"/>
  </si>
  <si>
    <t>-</t>
    <phoneticPr fontId="2"/>
  </si>
  <si>
    <t>資金剰余額
/不足額
（実質収支）</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</si>
  <si>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</si>
  <si>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</si>
  <si>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</si>
  <si>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</si>
  <si>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</si>
  <si>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</si>
  <si>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</si>
  <si>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</si>
  <si>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</si>
  <si>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</si>
  <si>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</si>
  <si>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</si>
  <si>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地方債の借入額（借換債を除く）が前年度より減少したことなどにより将来負担比率は低下している。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
</t>
    <rPh sb="100" eb="101">
      <t>ア</t>
    </rPh>
    <phoneticPr fontId="5"/>
  </si>
  <si>
    <t>　実質公債費比率については、単年度数値においては、病院事業会計に対する加賀市医療センターの医療器械整備に係る元利償還が開始したことによる繰出金等が増加したことにより、前年度より0.9ポイント増加したが、平成27年度からの３か年平均数値においては、比率は低下した。また、将来負担比率についても、一般会計の地方債残高が減少したことや、病院事業債残高、下水道事業債残高の減少により、これらの会計への繰出見込額が減少したことなどから、比率は低下した。
比率は低下したものの、実質公債費比率及び将来負担比率ともに類似団体内平均値を上回っており、今後、起債事業の厳選及び地方債残高を抑制するとともに、特定目的基金の積増し・活用を図り、両比率の低下を図る。"                                                                   
今後、起債事業の厳選及び地方債残高を抑制するとともに、特定目的基金の積増し・活用を図り、両比率の低下を図る。</t>
    <rPh sb="14" eb="17">
      <t>タンネンド</t>
    </rPh>
    <rPh sb="17" eb="19">
      <t>スウチ</t>
    </rPh>
    <rPh sb="25" eb="27">
      <t>ビョウイン</t>
    </rPh>
    <rPh sb="27" eb="29">
      <t>ジギョウ</t>
    </rPh>
    <rPh sb="29" eb="31">
      <t>カイケイ</t>
    </rPh>
    <rPh sb="32" eb="33">
      <t>タイ</t>
    </rPh>
    <rPh sb="35" eb="38">
      <t>カガシ</t>
    </rPh>
    <rPh sb="38" eb="40">
      <t>イリョウ</t>
    </rPh>
    <rPh sb="45" eb="47">
      <t>イリョウ</t>
    </rPh>
    <rPh sb="47" eb="49">
      <t>キカイ</t>
    </rPh>
    <rPh sb="49" eb="51">
      <t>セイビ</t>
    </rPh>
    <rPh sb="52" eb="53">
      <t>カカワ</t>
    </rPh>
    <rPh sb="54" eb="56">
      <t>ガンリ</t>
    </rPh>
    <rPh sb="56" eb="58">
      <t>ショウカン</t>
    </rPh>
    <rPh sb="59" eb="61">
      <t>カイシ</t>
    </rPh>
    <rPh sb="68" eb="69">
      <t>ク</t>
    </rPh>
    <rPh sb="69" eb="70">
      <t>ダ</t>
    </rPh>
    <rPh sb="70" eb="71">
      <t>キン</t>
    </rPh>
    <rPh sb="71" eb="72">
      <t>トウ</t>
    </rPh>
    <rPh sb="73" eb="75">
      <t>ゾウカ</t>
    </rPh>
    <rPh sb="83" eb="86">
      <t>ゼンネンド</t>
    </rPh>
    <rPh sb="95" eb="97">
      <t>ゾウカ</t>
    </rPh>
    <rPh sb="101" eb="103">
      <t>ヘイセイ</t>
    </rPh>
    <rPh sb="105" eb="107">
      <t>ネンド</t>
    </rPh>
    <rPh sb="112" eb="113">
      <t>ネン</t>
    </rPh>
    <rPh sb="113" eb="115">
      <t>ヘイキン</t>
    </rPh>
    <rPh sb="115" eb="117">
      <t>スウチ</t>
    </rPh>
    <rPh sb="146" eb="148">
      <t>イッパン</t>
    </rPh>
    <rPh sb="148" eb="150">
      <t>カイケイ</t>
    </rPh>
    <rPh sb="151" eb="154">
      <t>チホウサイ</t>
    </rPh>
    <rPh sb="154" eb="156">
      <t>ザンダカ</t>
    </rPh>
    <rPh sb="157" eb="159">
      <t>ゲンショウ</t>
    </rPh>
    <rPh sb="202" eb="204">
      <t>ゲンショウ</t>
    </rPh>
    <rPh sb="222" eb="224">
      <t>ヒリツ</t>
    </rPh>
    <rPh sb="225" eb="227">
      <t>テイカ</t>
    </rPh>
    <phoneticPr fontId="5"/>
  </si>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</sst>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54227</c:v>
                </c:pt>
                <c:pt idx="3">
                  <c:v>57295</c:v>
                </c:pt>
                <c:pt idx="4">
                  <c:v>54110</c:v>
                </c:pt>
              </c:numCache>
            </c:numRef>
          </c:val>
          <c:smooth val="0"/>
          <c:extLst>
            <c:ext xmlns:c16="http://schemas.microsoft.com/office/drawing/2014/chart" uri="{C3380CC4-5D6E-409C-BE32-E72D297353CC}">
              <c16:uniqueId val="{00000000-4264-4C8F-87D2-5F8E77D097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41422</c:v>
                </c:pt>
                <c:pt idx="1">
                  <c:v>44009</c:v>
                </c:pt>
                <c:pt idx="2">
                  <c:v>34826</c:v>
                </c:pt>
                <c:pt idx="3">
                  <c:v>59352</c:v>
                </c:pt>
                <c:pt idx="4">
                  <c:v>44396</c:v>
                </c:pt>
              </c:numCache>
            </c:numRef>
          </c:val>
          <c:smooth val="0"/>
          <c:extLst>
            <c:ext xmlns:c16="http://schemas.microsoft.com/office/drawing/2014/chart" uri="{C3380CC4-5D6E-409C-BE32-E72D297353CC}">
              <c16:uniqueId val="{00000001-4264-4C8F-87D2-5F8E77D097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5.26</c:v>
                </c:pt>
                <c:pt idx="1">
                  <c:v>4.75</c:v>
                </c:pt>
                <c:pt idx="2">
                  <c:v>4.9400000000000004</c:v>
                </c:pt>
                <c:pt idx="3">
                  <c:v>3.75</c:v>
                </c:pt>
                <c:pt idx="4">
                  <c:v>4.72</c:v>
                </c:pt>
              </c:numCache>
            </c:numRef>
          </c:val>
          <c:extLst>
            <c:ext xmlns:c16="http://schemas.microsoft.com/office/drawing/2014/chart" uri="{C3380CC4-5D6E-409C-BE32-E72D297353CC}">
              <c16:uniqueId val="{00000000-FAAC-4C8C-A0EF-B32CABD918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20.84</c:v>
                </c:pt>
                <c:pt idx="1">
                  <c:v>23.45</c:v>
                </c:pt>
                <c:pt idx="2">
                  <c:v>25.48</c:v>
                </c:pt>
                <c:pt idx="3">
                  <c:v>20.18</c:v>
                </c:pt>
                <c:pt idx="4">
                  <c:v>19.68</c:v>
                </c:pt>
              </c:numCache>
            </c:numRef>
          </c:val>
          <c:extLst>
            <c:ext xmlns:c16="http://schemas.microsoft.com/office/drawing/2014/chart" uri="{C3380CC4-5D6E-409C-BE32-E72D297353CC}">
              <c16:uniqueId val="{00000001-FAAC-4C8C-A0EF-B32CABD918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0.56000000000000005</c:v>
                </c:pt>
                <c:pt idx="1">
                  <c:v>-0.49</c:v>
                </c:pt>
                <c:pt idx="2">
                  <c:v>0.28000000000000003</c:v>
                </c:pt>
                <c:pt idx="3">
                  <c:v>-9.58</c:v>
                </c:pt>
                <c:pt idx="4">
                  <c:v>-1.55</c:v>
                </c:pt>
              </c:numCache>
            </c:numRef>
          </c:val>
          <c:smooth val="0"/>
          <c:extLst>
            <c:ext xmlns:c16="http://schemas.microsoft.com/office/drawing/2014/chart" uri="{C3380CC4-5D6E-409C-BE32-E72D297353CC}">
              <c16:uniqueId val="{00000002-FAAC-4C8C-A0EF-B32CABD918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A9E1-469C-B90D-342ACC7411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E1-469C-B90D-342ACC741125}"/>
            </c:ext>
          </c:extLst>
        </c:ser>
        <c:ser>
          <c:idx val="2"/>
          <c:order val="2"/>
          <c:tx>
            <c:strRef>
              <c:f>データシート!$A$29</c:f>
              <c:strCache>
                <c:ptCount val="1"/>
                <c:pt idx="0">
                  <c:v>加賀市土地区画整理事業特別会計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E1-469C-B90D-342ACC741125}"/>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A9E1-469C-B90D-342ACC741125}"/>
            </c:ext>
          </c:extLst>
        </c:ser>
        <c:ser>
          <c:idx val="4"/>
          <c:order val="4"/>
          <c:tx>
            <c:strRef>
              <c:f>データシート!$A$31</c:f>
              <c:strCache>
                <c:ptCount val="1"/>
                <c:pt idx="0">
                  <c:v>加賀市下水道事業会計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0.4</c:v>
                </c:pt>
              </c:numCache>
            </c:numRef>
          </c:val>
          <c:extLst>
            <c:ext xmlns:c16="http://schemas.microsoft.com/office/drawing/2014/chart" uri="{C3380CC4-5D6E-409C-BE32-E72D297353CC}">
              <c16:uniqueId val="{00000004-A9E1-469C-B90D-342ACC741125}"/>
            </c:ext>
          </c:extLst>
        </c:ser>
        <c:ser>
          <c:idx val="5"/>
          <c:order val="5"/>
          <c:tx>
            <c:strRef>
              <c:f>データシート!$A$32</c:f>
              <c:strCache>
                <c:ptCount val="1"/>
                <c:pt idx="0">
                  <c:v>加賀市介護保険特別会計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0.28000000000000003</c:v>
                </c:pt>
                <c:pt idx="2">
                  <c:v>#N/A</c:v>
                </c:pt>
                <c:pt idx="3">
                  <c:v>0.32</c:v>
                </c:pt>
                <c:pt idx="4">
                  <c:v>#N/A</c:v>
                </c:pt>
                <c:pt idx="5">
                  <c:v>0.43</c:v>
                </c:pt>
                <c:pt idx="6">
                  <c:v>#N/A</c:v>
                </c:pt>
                <c:pt idx="7">
                  <c:v>0.44</c:v>
                </c:pt>
                <c:pt idx="8">
                  <c:v>#N/A</c:v>
                </c:pt>
                <c:pt idx="9">
                  <c:v>0.47</c:v>
                </c:pt>
              </c:numCache>
            </c:numRef>
          </c:val>
          <c:extLst>
            <c:ext xmlns:c16="http://schemas.microsoft.com/office/drawing/2014/chart" uri="{C3380CC4-5D6E-409C-BE32-E72D297353CC}">
              <c16:uniqueId val="{00000005-A9E1-469C-B90D-342ACC741125}"/>
            </c:ext>
          </c:extLst>
        </c:ser>
        <c:ser>
          <c:idx val="6"/>
          <c:order val="6"/>
          <c:tx>
            <c:strRef>
              <c:f>データシート!$A$33</c:f>
              <c:strCache>
                <c:ptCount val="1"/>
                <c:pt idx="0">
                  <c:v>加賀市国民健康保険特別会計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1.31</c:v>
                </c:pt>
                <c:pt idx="2">
                  <c:v>#N/A</c:v>
                </c:pt>
                <c:pt idx="3">
                  <c:v>0.63</c:v>
                </c:pt>
                <c:pt idx="4">
                  <c:v>#N/A</c:v>
                </c:pt>
                <c:pt idx="5">
                  <c:v>0.51</c:v>
                </c:pt>
                <c:pt idx="6">
                  <c:v>#N/A</c:v>
                </c:pt>
                <c:pt idx="7">
                  <c:v>1.82</c:v>
                </c:pt>
                <c:pt idx="8">
                  <c:v>#N/A</c:v>
                </c:pt>
                <c:pt idx="9">
                  <c:v>2.4700000000000002</c:v>
                </c:pt>
              </c:numCache>
            </c:numRef>
          </c:val>
          <c:extLst>
            <c:ext xmlns:c16="http://schemas.microsoft.com/office/drawing/2014/chart" uri="{C3380CC4-5D6E-409C-BE32-E72D297353CC}">
              <c16:uniqueId val="{00000006-A9E1-469C-B90D-342ACC7411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5.25</c:v>
                </c:pt>
                <c:pt idx="2">
                  <c:v>#N/A</c:v>
                </c:pt>
                <c:pt idx="3">
                  <c:v>4.75</c:v>
                </c:pt>
                <c:pt idx="4">
                  <c:v>#N/A</c:v>
                </c:pt>
                <c:pt idx="5">
                  <c:v>4.9400000000000004</c:v>
                </c:pt>
                <c:pt idx="6">
                  <c:v>#N/A</c:v>
                </c:pt>
                <c:pt idx="7">
                  <c:v>3.74</c:v>
                </c:pt>
                <c:pt idx="8">
                  <c:v>#N/A</c:v>
                </c:pt>
                <c:pt idx="9">
                  <c:v>4.71</c:v>
                </c:pt>
              </c:numCache>
            </c:numRef>
          </c:val>
          <c:extLst>
            <c:ext xmlns:c16="http://schemas.microsoft.com/office/drawing/2014/chart" uri="{C3380CC4-5D6E-409C-BE32-E72D297353CC}">
              <c16:uniqueId val="{00000007-A9E1-469C-B90D-342ACC741125}"/>
            </c:ext>
          </c:extLst>
        </c:ser>
        <c:ser>
          <c:idx val="8"/>
          <c:order val="8"/>
          <c:tx>
            <c:strRef>
              <c:f>データシート!$A$35</c:f>
              <c:strCache>
                <c:ptCount val="1"/>
                <c:pt idx="0">
                  <c:v>加賀市病院事業会計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11.69</c:v>
                </c:pt>
                <c:pt idx="2">
                  <c:v>#N/A</c:v>
                </c:pt>
                <c:pt idx="3">
                  <c:v>11.37</c:v>
                </c:pt>
                <c:pt idx="4">
                  <c:v>#N/A</c:v>
                </c:pt>
                <c:pt idx="5">
                  <c:v>8.85</c:v>
                </c:pt>
                <c:pt idx="6">
                  <c:v>#N/A</c:v>
                </c:pt>
                <c:pt idx="7">
                  <c:v>7.17</c:v>
                </c:pt>
                <c:pt idx="8">
                  <c:v>#N/A</c:v>
                </c:pt>
                <c:pt idx="9">
                  <c:v>5.2</c:v>
                </c:pt>
              </c:numCache>
            </c:numRef>
          </c:val>
          <c:extLst>
            <c:ext xmlns:c16="http://schemas.microsoft.com/office/drawing/2014/chart" uri="{C3380CC4-5D6E-409C-BE32-E72D297353CC}">
              <c16:uniqueId val="{00000008-A9E1-469C-B90D-342ACC741125}"/>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5.55</c:v>
                </c:pt>
                <c:pt idx="2">
                  <c:v>#N/A</c:v>
                </c:pt>
                <c:pt idx="3">
                  <c:v>6.62</c:v>
                </c:pt>
                <c:pt idx="4">
                  <c:v>#N/A</c:v>
                </c:pt>
                <c:pt idx="5">
                  <c:v>7.78</c:v>
                </c:pt>
                <c:pt idx="6">
                  <c:v>#N/A</c:v>
                </c:pt>
                <c:pt idx="7">
                  <c:v>9.3699999999999992</c:v>
                </c:pt>
                <c:pt idx="8">
                  <c:v>#N/A</c:v>
                </c:pt>
                <c:pt idx="9">
                  <c:v>11.94</c:v>
                </c:pt>
              </c:numCache>
            </c:numRef>
          </c:val>
          <c:extLst>
            <c:ext xmlns:c16="http://schemas.microsoft.com/office/drawing/2014/chart" uri="{C3380CC4-5D6E-409C-BE32-E72D297353CC}">
              <c16:uniqueId val="{00000009-A9E1-469C-B90D-342ACC7411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3567</c:v>
                </c:pt>
                <c:pt idx="5">
                  <c:v>3742</c:v>
                </c:pt>
                <c:pt idx="8">
                  <c:v>3708</c:v>
                </c:pt>
                <c:pt idx="11">
                  <c:v>3905</c:v>
                </c:pt>
                <c:pt idx="14">
                  <c:v>3564</c:v>
                </c:pt>
              </c:numCache>
            </c:numRef>
          </c:val>
          <c:extLst>
            <c:ext xmlns:c16="http://schemas.microsoft.com/office/drawing/2014/chart" uri="{C3380CC4-5D6E-409C-BE32-E72D297353CC}">
              <c16:uniqueId val="{00000000-9D97-4C73-8DAB-D11F7103C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97-4C73-8DAB-D11F7103C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c:v>
                </c:pt>
                <c:pt idx="3">
                  <c:v>41</c:v>
                </c:pt>
                <c:pt idx="6">
                  <c:v>31</c:v>
                </c:pt>
                <c:pt idx="9">
                  <c:v>26</c:v>
                </c:pt>
                <c:pt idx="12">
                  <c:v>26</c:v>
                </c:pt>
              </c:numCache>
            </c:numRef>
          </c:val>
          <c:extLst>
            <c:ext xmlns:c16="http://schemas.microsoft.com/office/drawing/2014/chart" uri="{C3380CC4-5D6E-409C-BE32-E72D297353CC}">
              <c16:uniqueId val="{00000002-9D97-4C73-8DAB-D11F7103C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9D97-4C73-8DAB-D11F7103C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1288</c:v>
                </c:pt>
                <c:pt idx="3">
                  <c:v>1229</c:v>
                </c:pt>
                <c:pt idx="6">
                  <c:v>1212</c:v>
                </c:pt>
                <c:pt idx="9">
                  <c:v>1238</c:v>
                </c:pt>
                <c:pt idx="12">
                  <c:v>1498</c:v>
                </c:pt>
              </c:numCache>
            </c:numRef>
          </c:val>
          <c:extLst>
            <c:ext xmlns:c16="http://schemas.microsoft.com/office/drawing/2014/chart" uri="{C3380CC4-5D6E-409C-BE32-E72D297353CC}">
              <c16:uniqueId val="{00000004-9D97-4C73-8DAB-D11F7103C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97-4C73-8DAB-D11F7103C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97-4C73-8DAB-D11F7103C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3801</c:v>
                </c:pt>
                <c:pt idx="3">
                  <c:v>3828</c:v>
                </c:pt>
                <c:pt idx="6">
                  <c:v>3638</c:v>
                </c:pt>
                <c:pt idx="9">
                  <c:v>3821</c:v>
                </c:pt>
                <c:pt idx="12">
                  <c:v>3343</c:v>
                </c:pt>
              </c:numCache>
            </c:numRef>
          </c:val>
          <c:extLst>
            <c:ext xmlns:c16="http://schemas.microsoft.com/office/drawing/2014/chart" uri="{C3380CC4-5D6E-409C-BE32-E72D297353CC}">
              <c16:uniqueId val="{00000007-9D97-4C73-8DAB-D11F7103C7F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1579</c:v>
                </c:pt>
                <c:pt idx="2">
                  <c:v>#N/A</c:v>
                </c:pt>
                <c:pt idx="3">
                  <c:v>#N/A</c:v>
                </c:pt>
                <c:pt idx="4">
                  <c:v>1357</c:v>
                </c:pt>
                <c:pt idx="5">
                  <c:v>#N/A</c:v>
                </c:pt>
                <c:pt idx="6">
                  <c:v>#N/A</c:v>
                </c:pt>
                <c:pt idx="7">
                  <c:v>1173</c:v>
                </c:pt>
                <c:pt idx="8">
                  <c:v>#N/A</c:v>
                </c:pt>
                <c:pt idx="9">
                  <c:v>#N/A</c:v>
                </c:pt>
                <c:pt idx="10">
                  <c:v>1180</c:v>
                </c:pt>
                <c:pt idx="11">
                  <c:v>#N/A</c:v>
                </c:pt>
                <c:pt idx="12">
                  <c:v>#N/A</c:v>
                </c:pt>
                <c:pt idx="13">
                  <c:v>1303</c:v>
                </c:pt>
                <c:pt idx="14">
                  <c:v>#N/A</c:v>
                </c:pt>
              </c:numCache>
            </c:numRef>
          </c:val>
          <c:smooth val="0"/>
          <c:extLst>
            <c:ext xmlns:c16="http://schemas.microsoft.com/office/drawing/2014/chart" uri="{C3380CC4-5D6E-409C-BE32-E72D297353CC}">
              <c16:uniqueId val="{00000008-9D97-4C73-8DAB-D11F7103C7F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37249</c:v>
                </c:pt>
                <c:pt idx="5">
                  <c:v>37431</c:v>
                </c:pt>
                <c:pt idx="8">
                  <c:v>39031</c:v>
                </c:pt>
                <c:pt idx="11">
                  <c:v>38889</c:v>
                </c:pt>
                <c:pt idx="14">
                  <c:v>38506</c:v>
                </c:pt>
              </c:numCache>
            </c:numRef>
          </c:val>
          <c:extLst>
            <c:ext xmlns:c16="http://schemas.microsoft.com/office/drawing/2014/chart" uri="{C3380CC4-5D6E-409C-BE32-E72D297353CC}">
              <c16:uniqueId val="{00000000-8A31-4EA2-9366-06EA6191A5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5805</c:v>
                </c:pt>
                <c:pt idx="5">
                  <c:v>5245</c:v>
                </c:pt>
                <c:pt idx="8">
                  <c:v>5032</c:v>
                </c:pt>
                <c:pt idx="11">
                  <c:v>4943</c:v>
                </c:pt>
                <c:pt idx="14">
                  <c:v>4711</c:v>
                </c:pt>
              </c:numCache>
            </c:numRef>
          </c:val>
          <c:extLst>
            <c:ext xmlns:c16="http://schemas.microsoft.com/office/drawing/2014/chart" uri="{C3380CC4-5D6E-409C-BE32-E72D297353CC}">
              <c16:uniqueId val="{00000001-8A31-4EA2-9366-06EA6191A5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6804</c:v>
                </c:pt>
                <c:pt idx="5">
                  <c:v>7565</c:v>
                </c:pt>
                <c:pt idx="8">
                  <c:v>8159</c:v>
                </c:pt>
                <c:pt idx="11">
                  <c:v>8643</c:v>
                </c:pt>
                <c:pt idx="14">
                  <c:v>8586</c:v>
                </c:pt>
              </c:numCache>
            </c:numRef>
          </c:val>
          <c:extLst>
            <c:ext xmlns:c16="http://schemas.microsoft.com/office/drawing/2014/chart" uri="{C3380CC4-5D6E-409C-BE32-E72D297353CC}">
              <c16:uniqueId val="{00000002-8A31-4EA2-9366-06EA6191A5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31-4EA2-9366-06EA6191A5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31-4EA2-9366-06EA6191A5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31-4EA2-9366-06EA6191A5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4769</c:v>
                </c:pt>
                <c:pt idx="3">
                  <c:v>4365</c:v>
                </c:pt>
                <c:pt idx="6">
                  <c:v>4161</c:v>
                </c:pt>
                <c:pt idx="9">
                  <c:v>4095</c:v>
                </c:pt>
                <c:pt idx="12">
                  <c:v>4020</c:v>
                </c:pt>
              </c:numCache>
            </c:numRef>
          </c:val>
          <c:extLst>
            <c:ext xmlns:c16="http://schemas.microsoft.com/office/drawing/2014/chart" uri="{C3380CC4-5D6E-409C-BE32-E72D297353CC}">
              <c16:uniqueId val="{00000006-8A31-4EA2-9366-06EA6191A5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7-8A31-4EA2-9366-06EA6191A5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18211</c:v>
                </c:pt>
                <c:pt idx="3">
                  <c:v>18532</c:v>
                </c:pt>
                <c:pt idx="6">
                  <c:v>22232</c:v>
                </c:pt>
                <c:pt idx="9">
                  <c:v>21583</c:v>
                </c:pt>
                <c:pt idx="12">
                  <c:v>20718</c:v>
                </c:pt>
              </c:numCache>
            </c:numRef>
          </c:val>
          <c:extLst>
            <c:ext xmlns:c16="http://schemas.microsoft.com/office/drawing/2014/chart" uri="{C3380CC4-5D6E-409C-BE32-E72D297353CC}">
              <c16:uniqueId val="{00000008-8A31-4EA2-9366-06EA6191A5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173</c:v>
                </c:pt>
                <c:pt idx="3">
                  <c:v>135</c:v>
                </c:pt>
                <c:pt idx="6">
                  <c:v>162</c:v>
                </c:pt>
                <c:pt idx="9">
                  <c:v>155</c:v>
                </c:pt>
                <c:pt idx="12">
                  <c:v>488</c:v>
                </c:pt>
              </c:numCache>
            </c:numRef>
          </c:val>
          <c:extLst>
            <c:ext xmlns:c16="http://schemas.microsoft.com/office/drawing/2014/chart" uri="{C3380CC4-5D6E-409C-BE32-E72D297353CC}">
              <c16:uniqueId val="{00000009-8A31-4EA2-9366-06EA6191A5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37670</c:v>
                </c:pt>
                <c:pt idx="3">
                  <c:v>37506</c:v>
                </c:pt>
                <c:pt idx="6">
                  <c:v>36782</c:v>
                </c:pt>
                <c:pt idx="9">
                  <c:v>36819</c:v>
                </c:pt>
                <c:pt idx="12">
                  <c:v>36473</c:v>
                </c:pt>
              </c:numCache>
            </c:numRef>
          </c:val>
          <c:extLst>
            <c:ext xmlns:c16="http://schemas.microsoft.com/office/drawing/2014/chart" uri="{C3380CC4-5D6E-409C-BE32-E72D297353CC}">
              <c16:uniqueId val="{0000000A-8A31-4EA2-9366-06EA6191A5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10968</c:v>
                </c:pt>
                <c:pt idx="2">
                  <c:v>#N/A</c:v>
                </c:pt>
                <c:pt idx="3">
                  <c:v>#N/A</c:v>
                </c:pt>
                <c:pt idx="4">
                  <c:v>10301</c:v>
                </c:pt>
                <c:pt idx="5">
                  <c:v>#N/A</c:v>
                </c:pt>
                <c:pt idx="6">
                  <c:v>#N/A</c:v>
                </c:pt>
                <c:pt idx="7">
                  <c:v>11117</c:v>
                </c:pt>
                <c:pt idx="8">
                  <c:v>#N/A</c:v>
                </c:pt>
                <c:pt idx="9">
                  <c:v>#N/A</c:v>
                </c:pt>
                <c:pt idx="10">
                  <c:v>10179</c:v>
                </c:pt>
                <c:pt idx="11">
                  <c:v>#N/A</c:v>
                </c:pt>
                <c:pt idx="12">
                  <c:v>#N/A</c:v>
                </c:pt>
                <c:pt idx="13">
                  <c:v>9896</c:v>
                </c:pt>
                <c:pt idx="14">
                  <c:v>#N/A</c:v>
                </c:pt>
              </c:numCache>
            </c:numRef>
          </c:val>
          <c:smooth val="0"/>
          <c:extLst>
            <c:ext xmlns:c16="http://schemas.microsoft.com/office/drawing/2014/chart" uri="{C3380CC4-5D6E-409C-BE32-E72D297353CC}">
              <c16:uniqueId val="{0000000B-8A31-4EA2-9366-06EA6191A5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4690</c:v>
                </c:pt>
                <c:pt idx="1">
                  <c:v>3647</c:v>
                </c:pt>
                <c:pt idx="2">
                  <c:v>3537</c:v>
                </c:pt>
              </c:numCache>
            </c:numRef>
          </c:val>
          <c:extLst>
            <c:ext xmlns:c16="http://schemas.microsoft.com/office/drawing/2014/chart" uri="{C3380CC4-5D6E-409C-BE32-E72D297353CC}">
              <c16:uniqueId val="{00000000-15DD-4048-9CF6-A3F9D33C36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1001</c:v>
                </c:pt>
                <c:pt idx="1">
                  <c:v>1433</c:v>
                </c:pt>
                <c:pt idx="2">
                  <c:v>1341</c:v>
                </c:pt>
              </c:numCache>
            </c:numRef>
          </c:val>
          <c:extLst>
            <c:ext xmlns:c16="http://schemas.microsoft.com/office/drawing/2014/chart" uri="{C3380CC4-5D6E-409C-BE32-E72D297353CC}">
              <c16:uniqueId val="{00000001-15DD-4048-9CF6-A3F9D33C36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2882</c:v>
                </c:pt>
                <c:pt idx="1">
                  <c:v>3929</c:v>
                </c:pt>
                <c:pt idx="2">
                  <c:v>3686</c:v>
                </c:pt>
              </c:numCache>
            </c:numRef>
          </c:val>
          <c:extLst>
            <c:ext xmlns:c16="http://schemas.microsoft.com/office/drawing/2014/chart" uri="{C3380CC4-5D6E-409C-BE32-E72D297353CC}">
              <c16:uniqueId val="{00000002-15DD-4048-9CF6-A3F9D33C36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{72EDB292-EEFB-45C7-A623-FC5DAC24F4B3}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5C-4154-8BD3-A3CAA9B444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{3020B3F4-AC51-43D7-824B-F23F84F0E910}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5C-4154-8BD3-A3CAA9B444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{7C74C6B3-80BB-4D9F-84E2-D071812B6417}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5C-4154-8BD3-A3CAA9B444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{255801FA-23F9-469A-AAB9-0277B710E6DE}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5C-4154-8BD3-A3CAA9B444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{BFFB2B7E-0713-472F-96E5-72FC3390E9BD}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5C-4154-8BD3-A3CAA9B444F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{D8DF9186-854D-4459-A987-D9B83E3B451E}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5C-4154-8BD3-A3CAA9B444F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{CB039D79-017E-4EE6-A10B-1EB149DAD760}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5C-4154-8BD3-A3CAA9B444F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{CBF6FCB6-1936-4F4A-BA20-A23A66B4868C}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5C-4154-8BD3-A3CAA9B444F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{095B898F-DA2A-4054-8A3B-40796F011A29}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5C-4154-8BD3-A3CAA9B444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59.7</c:v>
                </c:pt>
                <c:pt idx="32">
                  <c:v>61.4</c:v>
                </c:pt>
              </c:numCache>
            </c:numRef>
          </c:xVal>
          <c:yVal>
            <c:numRef>
              <c:f>公会計指標分析・財政指標組合せ分析表!$BP$51:$DC$51</c:f>
              <c:numCache>
                <c:formatCode>#,##0.0;"▲ "#,##0.0</c:formatCode>
                <c:ptCount val="40"/>
                <c:pt idx="24">
                  <c:v>67.8</c:v>
                </c:pt>
                <c:pt idx="32">
                  <c:v>66.400000000000006</c:v>
                </c:pt>
              </c:numCache>
            </c:numRef>
          </c:yVal>
          <c:smooth val="0"/>
          <c:extLst>
            <c:ext xmlns:c16="http://schemas.microsoft.com/office/drawing/2014/chart" uri="{C3380CC4-5D6E-409C-BE32-E72D297353CC}">
              <c16:uniqueId val="{00000009-7B5C-4154-8BD3-A3CAA9B444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{676FFA39-E98E-4308-938D-CFD04E566DDC}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5C-4154-8BD3-A3CAA9B444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{66494207-3B94-47F6-8C5A-1211B76E4F5A}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5C-4154-8BD3-A3CAA9B444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{00D3BF27-2C59-4A8F-BAE1-59D653BD14DD}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5C-4154-8BD3-A3CAA9B444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{327A436D-9B22-47B1-B8AD-65956BE3047D}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5C-4154-8BD3-A3CAA9B444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{4B3A9AAE-6D33-4B24-8D95-27C35713F5A2}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5C-4154-8BD3-A3CAA9B444F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{2CCC05D3-1D61-4F6C-B2E0-D5861B3A3AD3}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5C-4154-8BD3-A3CAA9B444F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{6E7063B6-94F7-4F2F-BA2B-08F31F655443}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5C-4154-8BD3-A3CAA9B444F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{078487E9-BA9C-4B1A-B1A8-0A21E5F9713C}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5C-4154-8BD3-A3CAA9B444F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{F3ECD9A3-FE8A-41F2-A59D-245B1078A9C0}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5C-4154-8BD3-A3CAA9B444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33.1</c:v>
                </c:pt>
                <c:pt idx="32">
                  <c:v>31.3</c:v>
                </c:pt>
              </c:numCache>
            </c:numRef>
          </c:yVal>
          <c:smooth val="0"/>
          <c:extLst>
            <c:ext xmlns:c16="http://schemas.microsoft.com/office/drawing/2014/chart" uri="{C3380CC4-5D6E-409C-BE32-E72D297353CC}">
              <c16:uniqueId val="{00000013-7B5C-4154-8BD3-A3CAA9B444FB}"/>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{028408A3-7ED1-4CE7-8A83-F3A47419E802}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ABE-4FBD-9FCA-CA09584965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{328A35DB-0D57-46E6-BD4A-3DC0CAF90C34}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BE-4FBD-9FCA-CA09584965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{36FF3ABF-B23D-48C3-BDBA-C6EA0E1FC830}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BE-4FBD-9FCA-CA09584965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{E3EF9C8B-F3C8-4C2A-BBCF-5F80C6EBDE9D}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BE-4FBD-9FCA-CA09584965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{B00F483C-0D9A-434E-9740-975A9B4338BB}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BE-4FBD-9FCA-CA095849650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{BB5978FE-C4BF-409D-84EF-822E39B90C01}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ABE-4FBD-9FCA-CA095849650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{90000890-B022-4B77-8688-5D976963E374}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ABE-4FBD-9FCA-CA095849650E}"/>
                </c:ext>
              </c:extLst>
            </c:dLbl>
            <c:dLbl>
              <c:idx val="24"/>
              <c:layout>
                <c:manualLayout>
                  <c:x val="-2.968877792481092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{343108A4-5741-42C1-9032-111703D30C83}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ABE-4FBD-9FCA-CA095849650E}"/>
                </c:ext>
              </c:extLst>
            </c:dLbl>
            <c:dLbl>
              <c:idx val="32"/>
              <c:layout>
                <c:manualLayout>
                  <c:x val="-3.370720531341034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{1847BFF4-E0C3-4260-80C5-30328D150220}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ABE-4FBD-9FCA-CA09584965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9.6999999999999993</c:v>
                </c:pt>
                <c:pt idx="16">
                  <c:v>9</c:v>
                </c:pt>
                <c:pt idx="24">
                  <c:v>8.1999999999999993</c:v>
                </c:pt>
                <c:pt idx="32">
                  <c:v>8.1</c:v>
                </c:pt>
              </c:numCache>
            </c:numRef>
          </c:xVal>
          <c:yVal>
            <c:numRef>
              <c:f>公会計指標分析・財政指標組合せ分析表!$BP$73:$DC$73</c:f>
              <c:numCache>
                <c:formatCode>#,##0.0;"▲ "#,##0.0</c:formatCode>
                <c:ptCount val="40"/>
                <c:pt idx="0">
                  <c:v>72.400000000000006</c:v>
                </c:pt>
                <c:pt idx="8">
                  <c:v>68.7</c:v>
                </c:pt>
                <c:pt idx="16">
                  <c:v>72.900000000000006</c:v>
                </c:pt>
                <c:pt idx="24">
                  <c:v>67.8</c:v>
                </c:pt>
                <c:pt idx="32">
                  <c:v>66.400000000000006</c:v>
                </c:pt>
              </c:numCache>
            </c:numRef>
          </c:yVal>
          <c:smooth val="0"/>
          <c:extLst>
            <c:ext xmlns:c16="http://schemas.microsoft.com/office/drawing/2014/chart" uri="{C3380CC4-5D6E-409C-BE32-E72D297353CC}">
              <c16:uniqueId val="{00000009-5ABE-4FBD-9FCA-CA09584965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{1AD9FC2E-470D-4385-B840-5E8E38A9F546}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ABE-4FBD-9FCA-CA09584965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{BEBEE043-E5B8-4384-93D0-959152641E0F}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BE-4FBD-9FCA-CA09584965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{74715BC8-3E38-48B3-9E40-C33714E5F204}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BE-4FBD-9FCA-CA09584965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{7D573005-FC80-4C30-94DE-060FC6E8639F}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BE-4FBD-9FCA-CA09584965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{4789D0C1-A3DB-4252-80D0-A966C6EBACFE}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BE-4FBD-9FCA-CA095849650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{7ED7C18F-5FB8-4498-9CAB-A61A4F6B6101}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ABE-4FBD-9FCA-CA095849650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{8C85A771-ED40-4CE6-9494-46B01A583FAD}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ABE-4FBD-9FCA-CA095849650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{27F6C7D7-81E3-403C-9BC4-81FE9DC2DE40}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ABE-4FBD-9FCA-CA095849650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{4470BAF8-B4BE-4141-8D0F-D785E6428F57}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ABE-4FBD-9FCA-CA09584965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7.8</c:v>
                </c:pt>
                <c:pt idx="24">
                  <c:v>7.5</c:v>
                </c:pt>
                <c:pt idx="32">
                  <c:v>7.2</c:v>
                </c:pt>
              </c:numCache>
            </c:numRef>
          </c:xVal>
          <c:yVal>
            <c:numRef>
              <c:f>公会計指標分析・財政指標組合せ分析表!$BP$77:$DC$77</c:f>
              <c:numCache>
                <c:formatCode>#,##0.0;"▲ "#,##0.0</c:formatCode>
                <c:ptCount val="40"/>
                <c:pt idx="0">
                  <c:v>48.3</c:v>
                </c:pt>
                <c:pt idx="8">
                  <c:v>44.4</c:v>
                </c:pt>
                <c:pt idx="16">
                  <c:v>37.299999999999997</c:v>
                </c:pt>
                <c:pt idx="24">
                  <c:v>33.1</c:v>
                </c:pt>
                <c:pt idx="32">
                  <c:v>31.3</c:v>
                </c:pt>
              </c:numCache>
            </c:numRef>
          </c:yVal>
          <c:smooth val="0"/>
          <c:extLst>
            <c:ext xmlns:c16="http://schemas.microsoft.com/office/drawing/2014/chart" uri="{C3380CC4-5D6E-409C-BE32-E72D297353CC}">
              <c16:uniqueId val="{00000013-5ABE-4FBD-9FCA-CA095849650E}"/>
            </c:ext>
          </c:extLst>
        </c:ser>
        <c:dLbls>
          <c:showLegendKey val="0"/>
          <c:showVal val="1"/>
          <c:showCatName val="0"/>
          <c:showSerName val="0"/>
          <c:showPercent val="0"/>
          <c:showBubbleSize val="0"/>
        </c:dLbls>
        <c:axId val="84219776"/>
        <c:axId val="84234240"/>
      </c:scatterChart>
      <c:valAx>
        <c:axId val="84219776"/>
        <c:scaling>
          <c:orientation val="minMax"/>
          <c:max val="1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年度について、元利償還金は、新幹線開業ＰＲファンド分の一括償還の皆減及び平成</a:t>
          </a:r>
          <a:r>
            <a:rPr kumimoji="1" lang="en-US" altLang="ja-JP" sz="1200">
              <a:solidFill>
                <a:sysClr val="windowText" lastClr="000000"/>
              </a:solidFill>
              <a:latin typeface="ＭＳ ゴシック" pitchFamily="49" charset="-128"/>
              <a:ea typeface="ＭＳ ゴシック" pitchFamily="49" charset="-128"/>
            </a:rPr>
            <a:t>8</a:t>
          </a:r>
          <a:r>
            <a:rPr kumimoji="1" lang="ja-JP" altLang="en-US" sz="1200">
              <a:solidFill>
                <a:sysClr val="windowText" lastClr="000000"/>
              </a:solidFill>
              <a:latin typeface="ＭＳ ゴシック" pitchFamily="49" charset="-128"/>
              <a:ea typeface="ＭＳ ゴシック" pitchFamily="49" charset="-128"/>
            </a:rPr>
            <a:t>年度借入分の臨時地方道整備事業債の償還終了により減少したが、算入公債費等の減少及び加賀市医療センターの医療器械整備に係る元金償還が開始したことによる繰出金等の増加により公営企業債の元利償還金に対する繰入金が増加したことなどにより実質公債費比率の分子は前年度と比較して増加となった。</a:t>
          </a:r>
        </a:p>
        <a:p>
          <a:r>
            <a:rPr kumimoji="1" lang="ja-JP" altLang="en-US" sz="1200">
              <a:solidFill>
                <a:sysClr val="windowText" lastClr="000000"/>
              </a:solidFill>
              <a:latin typeface="ＭＳ ゴシック" pitchFamily="49" charset="-128"/>
              <a:ea typeface="ＭＳ ゴシック" pitchFamily="49" charset="-128"/>
            </a:rPr>
            <a:t>　今後も、起債事業の厳選などにより、実質公債費比率の抑制に努める。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一般会計等に係る地方債の残高は、交付税措置の無い起債の取り止めなど、起債の抑制に努めた結果、平成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年度以降の残高は減少し、平成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年度はほっと石川観光プラン推進事業貸付金による借入等によりやや増加していた。平成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年度は、地方債の借入額（借換債を除く）が前年度より約</a:t>
          </a:r>
          <a:r>
            <a:rPr kumimoji="1" lang="en-US" altLang="ja-JP" sz="1200">
              <a:solidFill>
                <a:sysClr val="windowText" lastClr="000000"/>
              </a:solidFill>
              <a:latin typeface="ＭＳ ゴシック" pitchFamily="49" charset="-128"/>
              <a:ea typeface="ＭＳ ゴシック" pitchFamily="49" charset="-128"/>
            </a:rPr>
            <a:t>828</a:t>
          </a:r>
          <a:r>
            <a:rPr kumimoji="1" lang="ja-JP" altLang="en-US" sz="1200">
              <a:solidFill>
                <a:sysClr val="windowText" lastClr="000000"/>
              </a:solidFill>
              <a:latin typeface="ＭＳ ゴシック" pitchFamily="49" charset="-128"/>
              <a:ea typeface="ＭＳ ゴシック" pitchFamily="49" charset="-128"/>
            </a:rPr>
            <a:t>百万円減少したことなどにより残高は減少した。</a:t>
          </a:r>
        </a:p>
        <a:p>
          <a:r>
            <a:rPr kumimoji="1" lang="ja-JP" altLang="en-US" sz="1200">
              <a:solidFill>
                <a:sysClr val="windowText" lastClr="000000"/>
              </a:solidFill>
              <a:latin typeface="ＭＳ ゴシック" pitchFamily="49" charset="-128"/>
              <a:ea typeface="ＭＳ ゴシック" pitchFamily="49" charset="-128"/>
            </a:rPr>
            <a:t>　公営企業等繰入見込額は、病院事業会計や下水道事業会計の起債残高減少により減少している。</a:t>
          </a:r>
        </a:p>
        <a:p>
          <a:r>
            <a:rPr kumimoji="1" lang="ja-JP" altLang="en-US" sz="1200">
              <a:solidFill>
                <a:sysClr val="windowText" lastClr="000000"/>
              </a:solidFill>
              <a:latin typeface="ＭＳ ゴシック" pitchFamily="49" charset="-128"/>
              <a:ea typeface="ＭＳ ゴシック" pitchFamily="49" charset="-128"/>
            </a:rPr>
            <a:t>　退職手当負担見込額は、普通退職者があり減少している。</a:t>
          </a:r>
        </a:p>
        <a:p>
          <a:r>
            <a:rPr kumimoji="1" lang="ja-JP" altLang="en-US" sz="1200">
              <a:solidFill>
                <a:sysClr val="windowText" lastClr="000000"/>
              </a:solidFill>
              <a:latin typeface="ＭＳ ゴシック" pitchFamily="49" charset="-128"/>
              <a:ea typeface="ＭＳ ゴシック" pitchFamily="49" charset="-128"/>
            </a:rPr>
            <a:t>　以上のことから、将来負担比率の分子は平成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年度より減少した。今後も、地方債残高を視野に入れた起債の運用を行うとともに、基金の積み増し等を図り、将来負担の抑制に努める。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計画に基づき、退職手当基金から約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百万円、重点事業推進基金から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百万円、まちづくり振興基金から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年度からは、北陸新幹線加賀温泉駅周辺施設整備事業や環境美化センター大規模改修事業などの大型事業が本格的な実施段階に入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ることから、その実施に係る所要一般財源を確保する必要があるとともに、事業実施後には、事業の実施に伴う市債の元利償還費が増加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することが見込まれ、こうした将来の財政運営上の課題に対し、基金を活用した各年度の財政負担の軽減や平準化等を図る。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・重点事業推進基金：加賀市総合計画に基づき実施する重点事業の推進を図る。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・退職手当基金：職員の退職手当の財源に充てる。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・重点事業推進基金：地方創生交付金活用事業であるスマート加賀ＩｏＴ推進事業費、プラス・カガ推進事業費、若者等就労支援事業費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などの事業に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・退職手当基金：退職手当基金活用計画に基づき、職員退職手当費に約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・重点事業推進基金：①北陸新幹線加賀温泉駅周辺施設整備事業の実施年度において、所要一般財源相当額（総額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し、事業費に充当。②国からの地方創生推進交付金を活用して推進する事業の実施年度において、所要一般財源相当額（総額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円）を取崩し、事業費に充当。③「公共施設マネジメント」の基本方針に基づく施設の統合・複合化などに取組 む事業の実施に係る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備えとして、今後の各年度の決算剰余金等を活用し、積増し（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億円）を行うとともに、事業の実施年度において、所要一般財源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相当額（総額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億円）を取崩し、事業費に充当。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・退職手当基金：「退職手当基金活用計画」により積増し（平成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億円）を継続するととも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に、退職手当所要額が各年度で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億円を超える場合にその超えた部分（平成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取崩し、退職手当費に充当。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「災害対応」等の不測の事態に対応するため、本市の標準財政規模（平成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以上を基本として、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億円の残高を確保し、このほかに年度間の財源調整機能分として、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加賀市医療センター建設事業に係る市債の元利償還のため約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年度に開院した加賀市医療センターの整備に係る病院事業会計への繰出し（平成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年度）まで）に伴う一般財源負担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の平準化所要額（総額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億円）を取崩し、償還費に充当。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②北陸新幹線加賀温泉駅周辺施設整備事業に係る市債の元利償還費の備えとして、今後の各年度の決算剰余金等を活用し、毎年度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0.68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億円（総額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億円）を積増すとともに、各年度の償還費に充当。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類似団体平均より高い水準にあり、施設・設備等の老朽化が進んでいる。今後は「公共施設マネジメント」に基づく施設の大規模修繕や建替え等の必要性が高ま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206240" y="5437505"/>
          <a:ext cx="1270" cy="118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258945"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119245" y="66198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258945"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119245" y="54375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258945" y="588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157345" y="590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3537585" y="59510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2867025" y="60191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78" name="楕円 77"/>
        <xdr:cNvSpPr/>
      </xdr:nvSpPr>
      <xdr:spPr>
        <a:xfrm>
          <a:off x="4157345" y="57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79" name="有形固定資産減価償却率該当値テキスト"/>
        <xdr:cNvSpPr txBox="1"/>
      </xdr:nvSpPr>
      <xdr:spPr>
        <a:xfrm>
          <a:off x="4258945" y="565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0" name="楕円 79"/>
        <xdr:cNvSpPr/>
      </xdr:nvSpPr>
      <xdr:spPr>
        <a:xfrm>
          <a:off x="3537585" y="5861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128270</xdr:rowOff>
    </xdr:to>
    <xdr:cxnSp macro="">
      <xdr:nvCxnSpPr>
        <xdr:cNvPr id="81" name="直線コネクタ 80"/>
        <xdr:cNvCxnSpPr/>
      </xdr:nvCxnSpPr>
      <xdr:spPr>
        <a:xfrm flipV="1">
          <a:off x="3588385" y="5850678"/>
          <a:ext cx="61976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2" name="n_1aveValue有形固定資産減価償却率"/>
        <xdr:cNvSpPr txBox="1"/>
      </xdr:nvSpPr>
      <xdr:spPr>
        <a:xfrm>
          <a:off x="3395989" y="603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3" name="n_2aveValue有形固定資産減価償却率"/>
        <xdr:cNvSpPr txBox="1"/>
      </xdr:nvSpPr>
      <xdr:spPr>
        <a:xfrm>
          <a:off x="2738129"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84" name="n_1mainValue有形固定資産減価償却率"/>
        <xdr:cNvSpPr txBox="1"/>
      </xdr:nvSpPr>
      <xdr:spPr>
        <a:xfrm>
          <a:off x="3395989" y="564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が、ほぼ県平均の水準であり将来負担比率も減少傾向にある。今後は中期財政計画に基づき地方債残高を視野に入れた起債の運用を行うとともに、特定目的基金の積増し・活用を図り、財政の健全化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3027660" y="5124662"/>
          <a:ext cx="1269" cy="148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3080365" y="4907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2963525" y="5124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8" name="債務償還可能年数平均値テキスト"/>
        <xdr:cNvSpPr txBox="1"/>
      </xdr:nvSpPr>
      <xdr:spPr>
        <a:xfrm>
          <a:off x="13080365" y="578451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3001625" y="5802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5" name="楕円 124"/>
        <xdr:cNvSpPr/>
      </xdr:nvSpPr>
      <xdr:spPr>
        <a:xfrm>
          <a:off x="13001625" y="56381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6" name="債務償還可能年数該当値テキスト"/>
        <xdr:cNvSpPr txBox="1"/>
      </xdr:nvSpPr>
      <xdr:spPr>
        <a:xfrm>
          <a:off x="13080365" y="54934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086225" y="571309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12496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02082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124960" y="549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020820" y="57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124960" y="631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03606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312160" y="6365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5146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38735</xdr:rowOff>
    </xdr:from>
    <xdr:to>
      <xdr:col>24</xdr:col>
      <xdr:colOff>114300</xdr:colOff>
      <xdr:row>37</xdr:row>
      <xdr:rowOff>140335</xdr:rowOff>
    </xdr:to>
    <xdr:sp macro="" textlink="">
      <xdr:nvSpPr>
        <xdr:cNvPr id="70" name="楕円 69"/>
        <xdr:cNvSpPr/>
      </xdr:nvSpPr>
      <xdr:spPr>
        <a:xfrm>
          <a:off x="403606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61612</xdr:rowOff>
    </xdr:from>
    <xdr:ext cx="405111" cy="259045"/>
    <xdr:sp macro="" textlink="">
      <xdr:nvSpPr>
        <xdr:cNvPr id="71" name="【道路】&#10;有形固定資産減価償却率該当値テキスト"/>
        <xdr:cNvSpPr txBox="1"/>
      </xdr:nvSpPr>
      <xdr:spPr>
        <a:xfrm>
          <a:off x="4124960"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2" name="楕円 71"/>
        <xdr:cNvSpPr/>
      </xdr:nvSpPr>
      <xdr:spPr>
        <a:xfrm>
          <a:off x="3312160" y="6277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89535</xdr:rowOff>
    </xdr:from>
    <xdr:to>
      <xdr:col>24</xdr:col>
      <xdr:colOff>63500</xdr:colOff>
      <xdr:row>37</xdr:row>
      <xdr:rowOff>125730</xdr:rowOff>
    </xdr:to>
    <xdr:cxnSp macro="">
      <xdr:nvCxnSpPr>
        <xdr:cNvPr id="73" name="直線コネクタ 72"/>
        <xdr:cNvCxnSpPr/>
      </xdr:nvCxnSpPr>
      <xdr:spPr>
        <a:xfrm flipV="1">
          <a:off x="3355340" y="629221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4" name="n_1aveValue【道路】&#10;有形固定資産減価償却率"/>
        <xdr:cNvSpPr txBox="1"/>
      </xdr:nvSpPr>
      <xdr:spPr>
        <a:xfrm>
          <a:off x="317056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5" name="n_2aveValue【道路】&#10;有形固定資産減価償却率"/>
        <xdr:cNvSpPr txBox="1"/>
      </xdr:nvSpPr>
      <xdr:spPr>
        <a:xfrm>
          <a:off x="238570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76" name="n_1mainValue【道路】&#10;有形固定資産減価償却率"/>
        <xdr:cNvSpPr txBox="1"/>
      </xdr:nvSpPr>
      <xdr:spPr>
        <a:xfrm>
          <a:off x="317056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9219565" y="5744051"/>
          <a:ext cx="0" cy="1271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9258300" y="70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9154160" y="7015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9258300" y="552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9154160" y="5744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9258300" y="6758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9192260" y="67799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844550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7670800" y="6782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141377</xdr:rowOff>
    </xdr:from>
    <xdr:to>
      <xdr:col>55</xdr:col>
      <xdr:colOff>50800</xdr:colOff>
      <xdr:row>40</xdr:row>
      <xdr:rowOff>71527</xdr:rowOff>
    </xdr:to>
    <xdr:sp macro="" textlink="">
      <xdr:nvSpPr>
        <xdr:cNvPr id="114" name="楕円 113"/>
        <xdr:cNvSpPr/>
      </xdr:nvSpPr>
      <xdr:spPr>
        <a:xfrm>
          <a:off x="9192260" y="66793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164254</xdr:rowOff>
    </xdr:from>
    <xdr:ext cx="534377" cy="259045"/>
    <xdr:sp macro="" textlink="">
      <xdr:nvSpPr>
        <xdr:cNvPr id="115" name="【道路】&#10;一人当たり延長該当値テキスト"/>
        <xdr:cNvSpPr txBox="1"/>
      </xdr:nvSpPr>
      <xdr:spPr>
        <a:xfrm>
          <a:off x="9258300" y="65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145624</xdr:rowOff>
    </xdr:from>
    <xdr:to>
      <xdr:col>50</xdr:col>
      <xdr:colOff>165100</xdr:colOff>
      <xdr:row>40</xdr:row>
      <xdr:rowOff>75774</xdr:rowOff>
    </xdr:to>
    <xdr:sp macro="" textlink="">
      <xdr:nvSpPr>
        <xdr:cNvPr id="116" name="楕円 115"/>
        <xdr:cNvSpPr/>
      </xdr:nvSpPr>
      <xdr:spPr>
        <a:xfrm>
          <a:off x="8445500" y="6683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20727</xdr:rowOff>
    </xdr:from>
    <xdr:to>
      <xdr:col>55</xdr:col>
      <xdr:colOff>0</xdr:colOff>
      <xdr:row>40</xdr:row>
      <xdr:rowOff>24974</xdr:rowOff>
    </xdr:to>
    <xdr:cxnSp macro="">
      <xdr:nvCxnSpPr>
        <xdr:cNvPr id="117" name="直線コネクタ 116"/>
        <xdr:cNvCxnSpPr/>
      </xdr:nvCxnSpPr>
      <xdr:spPr>
        <a:xfrm flipV="1">
          <a:off x="8496300" y="6726327"/>
          <a:ext cx="7239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8" name="n_1aveValue【道路】&#10;一人当たり延長"/>
        <xdr:cNvSpPr txBox="1"/>
      </xdr:nvSpPr>
      <xdr:spPr>
        <a:xfrm>
          <a:off x="823927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9" name="n_2aveValue【道路】&#10;一人当たり延長"/>
        <xdr:cNvSpPr txBox="1"/>
      </xdr:nvSpPr>
      <xdr:spPr>
        <a:xfrm>
          <a:off x="74772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92301</xdr:rowOff>
    </xdr:from>
    <xdr:ext cx="534377" cy="259045"/>
    <xdr:sp macro="" textlink="">
      <xdr:nvSpPr>
        <xdr:cNvPr id="120" name="n_1mainValue【道路】&#10;一人当たり延長"/>
        <xdr:cNvSpPr txBox="1"/>
      </xdr:nvSpPr>
      <xdr:spPr>
        <a:xfrm>
          <a:off x="8239271" y="64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086225" y="9545955"/>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0" name="【橋りょう・トンネル】&#10;有形固定資産減価償却率平均値テキスト"/>
        <xdr:cNvSpPr txBox="1"/>
      </xdr:nvSpPr>
      <xdr:spPr>
        <a:xfrm>
          <a:off x="4124960" y="992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03606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31216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5146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80645</xdr:rowOff>
    </xdr:from>
    <xdr:to>
      <xdr:col>24</xdr:col>
      <xdr:colOff>114300</xdr:colOff>
      <xdr:row>61</xdr:row>
      <xdr:rowOff>10795</xdr:rowOff>
    </xdr:to>
    <xdr:sp macro="" textlink="">
      <xdr:nvSpPr>
        <xdr:cNvPr id="159" name="楕円 158"/>
        <xdr:cNvSpPr/>
      </xdr:nvSpPr>
      <xdr:spPr>
        <a:xfrm>
          <a:off x="403606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59072</xdr:rowOff>
    </xdr:from>
    <xdr:ext cx="405111" cy="259045"/>
    <xdr:sp macro="" textlink="">
      <xdr:nvSpPr>
        <xdr:cNvPr id="160" name="【橋りょう・トンネル】&#10;有形固定資産減価償却率該当値テキスト"/>
        <xdr:cNvSpPr txBox="1"/>
      </xdr:nvSpPr>
      <xdr:spPr>
        <a:xfrm>
          <a:off x="412496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61" name="楕円 160"/>
        <xdr:cNvSpPr/>
      </xdr:nvSpPr>
      <xdr:spPr>
        <a:xfrm>
          <a:off x="3312160" y="10165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158115</xdr:rowOff>
    </xdr:to>
    <xdr:cxnSp macro="">
      <xdr:nvCxnSpPr>
        <xdr:cNvPr id="162" name="直線コネクタ 161"/>
        <xdr:cNvCxnSpPr/>
      </xdr:nvCxnSpPr>
      <xdr:spPr>
        <a:xfrm flipV="1">
          <a:off x="3355340" y="1018984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3" name="n_1aveValue【橋りょう・トンネル】&#10;有形固定資産減価償却率"/>
        <xdr:cNvSpPr txBox="1"/>
      </xdr:nvSpPr>
      <xdr:spPr>
        <a:xfrm>
          <a:off x="317056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4" name="n_2aveValue【橋りょう・トンネル】&#10;有形固定資産減価償却率"/>
        <xdr:cNvSpPr txBox="1"/>
      </xdr:nvSpPr>
      <xdr:spPr>
        <a:xfrm>
          <a:off x="23857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165" name="n_1mainValue【橋りょう・トンネル】&#10;有形固定資産減価償却率"/>
        <xdr:cNvSpPr txBox="1"/>
      </xdr:nvSpPr>
      <xdr:spPr>
        <a:xfrm>
          <a:off x="317056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9219565" y="9448880"/>
          <a:ext cx="0" cy="128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9258300" y="10732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9154160" y="107320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9258300" y="922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9154160" y="9448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9258300" y="10224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9192260" y="10242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844550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7670800" y="102696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52050</xdr:rowOff>
    </xdr:from>
    <xdr:to>
      <xdr:col>55</xdr:col>
      <xdr:colOff>50800</xdr:colOff>
      <xdr:row>58</xdr:row>
      <xdr:rowOff>153650</xdr:rowOff>
    </xdr:to>
    <xdr:sp macro="" textlink="">
      <xdr:nvSpPr>
        <xdr:cNvPr id="201" name="楕円 200"/>
        <xdr:cNvSpPr/>
      </xdr:nvSpPr>
      <xdr:spPr>
        <a:xfrm>
          <a:off x="9192260" y="9775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74927</xdr:rowOff>
    </xdr:from>
    <xdr:ext cx="599010" cy="259045"/>
    <xdr:sp macro="" textlink="">
      <xdr:nvSpPr>
        <xdr:cNvPr id="202" name="【橋りょう・トンネル】&#10;一人当たり有形固定資産（償却資産）額該当値テキスト"/>
        <xdr:cNvSpPr txBox="1"/>
      </xdr:nvSpPr>
      <xdr:spPr>
        <a:xfrm>
          <a:off x="9258300" y="963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64348</xdr:rowOff>
    </xdr:from>
    <xdr:to>
      <xdr:col>50</xdr:col>
      <xdr:colOff>165100</xdr:colOff>
      <xdr:row>58</xdr:row>
      <xdr:rowOff>165948</xdr:rowOff>
    </xdr:to>
    <xdr:sp macro="" textlink="">
      <xdr:nvSpPr>
        <xdr:cNvPr id="203" name="楕円 202"/>
        <xdr:cNvSpPr/>
      </xdr:nvSpPr>
      <xdr:spPr>
        <a:xfrm>
          <a:off x="8445500" y="97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102850</xdr:rowOff>
    </xdr:from>
    <xdr:to>
      <xdr:col>55</xdr:col>
      <xdr:colOff>0</xdr:colOff>
      <xdr:row>58</xdr:row>
      <xdr:rowOff>115148</xdr:rowOff>
    </xdr:to>
    <xdr:cxnSp macro="">
      <xdr:nvCxnSpPr>
        <xdr:cNvPr id="204" name="直線コネクタ 203"/>
        <xdr:cNvCxnSpPr/>
      </xdr:nvCxnSpPr>
      <xdr:spPr>
        <a:xfrm flipV="1">
          <a:off x="8496300" y="9825970"/>
          <a:ext cx="7239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05" name="n_1aveValue【橋りょう・トンネル】&#10;一人当たり有形固定資産（償却資産）額"/>
        <xdr:cNvSpPr txBox="1"/>
      </xdr:nvSpPr>
      <xdr:spPr>
        <a:xfrm>
          <a:off x="821457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6" name="n_2aveValue【橋りょう・トンネル】&#10;一人当たり有形固定資産（償却資産）額"/>
        <xdr:cNvSpPr txBox="1"/>
      </xdr:nvSpPr>
      <xdr:spPr>
        <a:xfrm>
          <a:off x="74449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11025</xdr:rowOff>
    </xdr:from>
    <xdr:ext cx="599010" cy="259045"/>
    <xdr:sp macro="" textlink="">
      <xdr:nvSpPr>
        <xdr:cNvPr id="207" name="n_1mainValue【橋りょう・トンネル】&#10;一人当たり有形固定資産（償却資産）額"/>
        <xdr:cNvSpPr txBox="1"/>
      </xdr:nvSpPr>
      <xdr:spPr>
        <a:xfrm>
          <a:off x="8214575" y="956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086225" y="13065579"/>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124960" y="144818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020820" y="14478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124960" y="128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020820" y="13065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124960" y="13491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036060" y="13512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312160" y="135144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5146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91802</xdr:rowOff>
    </xdr:from>
    <xdr:to>
      <xdr:col>24</xdr:col>
      <xdr:colOff>114300</xdr:colOff>
      <xdr:row>80</xdr:row>
      <xdr:rowOff>21952</xdr:rowOff>
    </xdr:to>
    <xdr:sp macro="" textlink="">
      <xdr:nvSpPr>
        <xdr:cNvPr id="247" name="楕円 246"/>
        <xdr:cNvSpPr/>
      </xdr:nvSpPr>
      <xdr:spPr>
        <a:xfrm>
          <a:off x="4036060" y="1333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114679</xdr:rowOff>
    </xdr:from>
    <xdr:ext cx="405111" cy="259045"/>
    <xdr:sp macro="" textlink="">
      <xdr:nvSpPr>
        <xdr:cNvPr id="248" name="【公営住宅】&#10;有形固定資産減価償却率該当値テキスト"/>
        <xdr:cNvSpPr txBox="1"/>
      </xdr:nvSpPr>
      <xdr:spPr>
        <a:xfrm>
          <a:off x="4124960" y="131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91802</xdr:rowOff>
    </xdr:from>
    <xdr:to>
      <xdr:col>20</xdr:col>
      <xdr:colOff>38100</xdr:colOff>
      <xdr:row>80</xdr:row>
      <xdr:rowOff>21952</xdr:rowOff>
    </xdr:to>
    <xdr:sp macro="" textlink="">
      <xdr:nvSpPr>
        <xdr:cNvPr id="249" name="楕円 248"/>
        <xdr:cNvSpPr/>
      </xdr:nvSpPr>
      <xdr:spPr>
        <a:xfrm>
          <a:off x="3312160" y="13335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142602</xdr:rowOff>
    </xdr:from>
    <xdr:to>
      <xdr:col>24</xdr:col>
      <xdr:colOff>63500</xdr:colOff>
      <xdr:row>79</xdr:row>
      <xdr:rowOff>142602</xdr:rowOff>
    </xdr:to>
    <xdr:cxnSp macro="">
      <xdr:nvCxnSpPr>
        <xdr:cNvPr id="250" name="直線コネクタ 249"/>
        <xdr:cNvCxnSpPr/>
      </xdr:nvCxnSpPr>
      <xdr:spPr>
        <a:xfrm>
          <a:off x="3355340" y="1338616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1" name="n_1aveValue【公営住宅】&#10;有形固定資産減価償却率"/>
        <xdr:cNvSpPr txBox="1"/>
      </xdr:nvSpPr>
      <xdr:spPr>
        <a:xfrm>
          <a:off x="317056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52" name="n_2aveValue【公営住宅】&#10;有形固定資産減価償却率"/>
        <xdr:cNvSpPr txBox="1"/>
      </xdr:nvSpPr>
      <xdr:spPr>
        <a:xfrm>
          <a:off x="2385704" y="1335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38479</xdr:rowOff>
    </xdr:from>
    <xdr:ext cx="405111" cy="259045"/>
    <xdr:sp macro="" textlink="">
      <xdr:nvSpPr>
        <xdr:cNvPr id="253" name="n_1mainValue【公営住宅】&#10;有形固定資産減価償却率"/>
        <xdr:cNvSpPr txBox="1"/>
      </xdr:nvSpPr>
      <xdr:spPr>
        <a:xfrm>
          <a:off x="3170564" y="131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9219565" y="13275564"/>
          <a:ext cx="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9258300" y="130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9154160" y="13275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82" name="【公営住宅】&#10;一人当たり面積平均値テキスト"/>
        <xdr:cNvSpPr txBox="1"/>
      </xdr:nvSpPr>
      <xdr:spPr>
        <a:xfrm>
          <a:off x="9258300" y="1394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919226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8445500" y="140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7670800" y="14088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135128</xdr:rowOff>
    </xdr:from>
    <xdr:to>
      <xdr:col>55</xdr:col>
      <xdr:colOff>50800</xdr:colOff>
      <xdr:row>85</xdr:row>
      <xdr:rowOff>65278</xdr:rowOff>
    </xdr:to>
    <xdr:sp macro="" textlink="">
      <xdr:nvSpPr>
        <xdr:cNvPr id="291" name="楕円 290"/>
        <xdr:cNvSpPr/>
      </xdr:nvSpPr>
      <xdr:spPr>
        <a:xfrm>
          <a:off x="9192260" y="142168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113555</xdr:rowOff>
    </xdr:from>
    <xdr:ext cx="469744" cy="259045"/>
    <xdr:sp macro="" textlink="">
      <xdr:nvSpPr>
        <xdr:cNvPr id="292" name="【公営住宅】&#10;一人当たり面積該当値テキスト"/>
        <xdr:cNvSpPr txBox="1"/>
      </xdr:nvSpPr>
      <xdr:spPr>
        <a:xfrm>
          <a:off x="9258300" y="1419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136652</xdr:rowOff>
    </xdr:from>
    <xdr:to>
      <xdr:col>50</xdr:col>
      <xdr:colOff>165100</xdr:colOff>
      <xdr:row>85</xdr:row>
      <xdr:rowOff>66802</xdr:rowOff>
    </xdr:to>
    <xdr:sp macro="" textlink="">
      <xdr:nvSpPr>
        <xdr:cNvPr id="293" name="楕円 292"/>
        <xdr:cNvSpPr/>
      </xdr:nvSpPr>
      <xdr:spPr>
        <a:xfrm>
          <a:off x="8445500" y="1421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xdr:rowOff>
    </xdr:from>
    <xdr:to>
      <xdr:col>55</xdr:col>
      <xdr:colOff>0</xdr:colOff>
      <xdr:row>85</xdr:row>
      <xdr:rowOff>16002</xdr:rowOff>
    </xdr:to>
    <xdr:cxnSp macro="">
      <xdr:nvCxnSpPr>
        <xdr:cNvPr id="294" name="直線コネクタ 293"/>
        <xdr:cNvCxnSpPr/>
      </xdr:nvCxnSpPr>
      <xdr:spPr>
        <a:xfrm flipV="1">
          <a:off x="8496300" y="14263878"/>
          <a:ext cx="7239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5" name="n_1aveValue【公営住宅】&#10;一人当たり面積"/>
        <xdr:cNvSpPr txBox="1"/>
      </xdr:nvSpPr>
      <xdr:spPr>
        <a:xfrm>
          <a:off x="8271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6" name="n_2aveValue【公営住宅】&#10;一人当たり面積"/>
        <xdr:cNvSpPr txBox="1"/>
      </xdr:nvSpPr>
      <xdr:spPr>
        <a:xfrm>
          <a:off x="750958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57929</xdr:rowOff>
    </xdr:from>
    <xdr:ext cx="469744" cy="259045"/>
    <xdr:sp macro="" textlink="">
      <xdr:nvSpPr>
        <xdr:cNvPr id="297" name="n_1mainValue【公営住宅】&#10;一人当たり面積"/>
        <xdr:cNvSpPr txBox="1"/>
      </xdr:nvSpPr>
      <xdr:spPr>
        <a:xfrm>
          <a:off x="8271587" y="1430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4375764" y="5601789"/>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4414500" y="7041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4287500" y="7037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4414500" y="538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4287500" y="56017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4414500" y="6115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4325600" y="61371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3578840" y="612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280414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353" name="楕円 352"/>
        <xdr:cNvSpPr/>
      </xdr:nvSpPr>
      <xdr:spPr>
        <a:xfrm>
          <a:off x="14325600" y="59009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354" name="【認定こども園・幼稚園・保育所】&#10;有形固定資産減価償却率該当値テキスト"/>
        <xdr:cNvSpPr txBox="1"/>
      </xdr:nvSpPr>
      <xdr:spPr>
        <a:xfrm>
          <a:off x="14414500" y="57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355" name="楕円 354"/>
        <xdr:cNvSpPr/>
      </xdr:nvSpPr>
      <xdr:spPr>
        <a:xfrm>
          <a:off x="13578840" y="5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35</xdr:row>
      <xdr:rowOff>92528</xdr:rowOff>
    </xdr:to>
    <xdr:cxnSp macro="">
      <xdr:nvCxnSpPr>
        <xdr:cNvPr id="356" name="直線コネクタ 355"/>
        <xdr:cNvCxnSpPr/>
      </xdr:nvCxnSpPr>
      <xdr:spPr>
        <a:xfrm flipV="1">
          <a:off x="13629640" y="5951764"/>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7" name="n_1aveValue【認定こども園・幼稚園・保育所】&#10;有形固定資産減価償却率"/>
        <xdr:cNvSpPr txBox="1"/>
      </xdr:nvSpPr>
      <xdr:spPr>
        <a:xfrm>
          <a:off x="13437244" y="621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58" name="n_2aveValue【認定こども園・幼稚園・保育所】&#10;有形固定資産減価償却率"/>
        <xdr:cNvSpPr txBox="1"/>
      </xdr:nvSpPr>
      <xdr:spPr>
        <a:xfrm>
          <a:off x="1267524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359" name="n_1mainValue【認定こども園・幼稚園・保育所】&#10;有形固定資産減価償却率"/>
        <xdr:cNvSpPr txBox="1"/>
      </xdr:nvSpPr>
      <xdr:spPr>
        <a:xfrm>
          <a:off x="13437244" y="5691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19509104" y="5646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19547840" y="54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19443700" y="564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1954784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1945894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18735040" y="6483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179374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97" name="楕円 396"/>
        <xdr:cNvSpPr/>
      </xdr:nvSpPr>
      <xdr:spPr>
        <a:xfrm>
          <a:off x="194589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2557</xdr:rowOff>
    </xdr:from>
    <xdr:ext cx="469744" cy="259045"/>
    <xdr:sp macro="" textlink="">
      <xdr:nvSpPr>
        <xdr:cNvPr id="398" name="【認定こども園・幼稚園・保育所】&#10;一人当たり面積該当値テキスト"/>
        <xdr:cNvSpPr txBox="1"/>
      </xdr:nvSpPr>
      <xdr:spPr>
        <a:xfrm>
          <a:off x="1954784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399" name="楕円 398"/>
        <xdr:cNvSpPr/>
      </xdr:nvSpPr>
      <xdr:spPr>
        <a:xfrm>
          <a:off x="18735040" y="636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38100</xdr:rowOff>
    </xdr:to>
    <xdr:cxnSp macro="">
      <xdr:nvCxnSpPr>
        <xdr:cNvPr id="400" name="直線コネクタ 399"/>
        <xdr:cNvCxnSpPr/>
      </xdr:nvCxnSpPr>
      <xdr:spPr>
        <a:xfrm flipV="1">
          <a:off x="18778220" y="64008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1" name="n_1aveValue【認定こども園・幼稚園・保育所】&#10;一人当たり面積"/>
        <xdr:cNvSpPr txBox="1"/>
      </xdr:nvSpPr>
      <xdr:spPr>
        <a:xfrm>
          <a:off x="185611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2" name="n_2aveValue【認定こども園・幼稚園・保育所】&#10;一人当たり面積"/>
        <xdr:cNvSpPr txBox="1"/>
      </xdr:nvSpPr>
      <xdr:spPr>
        <a:xfrm>
          <a:off x="177762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105427</xdr:rowOff>
    </xdr:from>
    <xdr:ext cx="469744" cy="259045"/>
    <xdr:sp macro="" textlink="">
      <xdr:nvSpPr>
        <xdr:cNvPr id="403" name="n_1mainValue【認定こども園・幼稚園・保育所】&#10;一人当たり面積"/>
        <xdr:cNvSpPr txBox="1"/>
      </xdr:nvSpPr>
      <xdr:spPr>
        <a:xfrm>
          <a:off x="185611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4375764" y="93078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44145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42875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33" name="【学校施設】&#10;有形固定資産減価償却率平均値テキスト"/>
        <xdr:cNvSpPr txBox="1"/>
      </xdr:nvSpPr>
      <xdr:spPr>
        <a:xfrm>
          <a:off x="14414500" y="9740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4325600" y="98894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357884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28041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147320</xdr:rowOff>
    </xdr:from>
    <xdr:to>
      <xdr:col>85</xdr:col>
      <xdr:colOff>177800</xdr:colOff>
      <xdr:row>60</xdr:row>
      <xdr:rowOff>77470</xdr:rowOff>
    </xdr:to>
    <xdr:sp macro="" textlink="">
      <xdr:nvSpPr>
        <xdr:cNvPr id="442" name="楕円 441"/>
        <xdr:cNvSpPr/>
      </xdr:nvSpPr>
      <xdr:spPr>
        <a:xfrm>
          <a:off x="14325600" y="100380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125747</xdr:rowOff>
    </xdr:from>
    <xdr:ext cx="405111" cy="259045"/>
    <xdr:sp macro="" textlink="">
      <xdr:nvSpPr>
        <xdr:cNvPr id="443" name="【学校施設】&#10;有形固定資産減価償却率該当値テキスト"/>
        <xdr:cNvSpPr txBox="1"/>
      </xdr:nvSpPr>
      <xdr:spPr>
        <a:xfrm>
          <a:off x="144145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44" name="楕円 443"/>
        <xdr:cNvSpPr/>
      </xdr:nvSpPr>
      <xdr:spPr>
        <a:xfrm>
          <a:off x="1357884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26670</xdr:rowOff>
    </xdr:from>
    <xdr:to>
      <xdr:col>85</xdr:col>
      <xdr:colOff>127000</xdr:colOff>
      <xdr:row>60</xdr:row>
      <xdr:rowOff>83820</xdr:rowOff>
    </xdr:to>
    <xdr:cxnSp macro="">
      <xdr:nvCxnSpPr>
        <xdr:cNvPr id="445" name="直線コネクタ 444"/>
        <xdr:cNvCxnSpPr/>
      </xdr:nvCxnSpPr>
      <xdr:spPr>
        <a:xfrm flipV="1">
          <a:off x="13629640" y="1008507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46" name="n_1aveValue【学校施設】&#10;有形固定資産減価償却率"/>
        <xdr:cNvSpPr txBox="1"/>
      </xdr:nvSpPr>
      <xdr:spPr>
        <a:xfrm>
          <a:off x="134372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47" name="n_2aveValue【学校施設】&#10;有形固定資産減価償却率"/>
        <xdr:cNvSpPr txBox="1"/>
      </xdr:nvSpPr>
      <xdr:spPr>
        <a:xfrm>
          <a:off x="12675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48" name="n_1mainValue【学校施設】&#10;有形固定資産減価償却率"/>
        <xdr:cNvSpPr txBox="1"/>
      </xdr:nvSpPr>
      <xdr:spPr>
        <a:xfrm>
          <a:off x="134372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19509104" y="9297924"/>
          <a:ext cx="0"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19547840"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19443700" y="107297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19547840" y="907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19443700" y="9297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71899</xdr:rowOff>
    </xdr:from>
    <xdr:ext cx="469744" cy="259045"/>
    <xdr:sp macro="" textlink="">
      <xdr:nvSpPr>
        <xdr:cNvPr id="478" name="【学校施設】&#10;一人当たり面積平均値テキスト"/>
        <xdr:cNvSpPr txBox="1"/>
      </xdr:nvSpPr>
      <xdr:spPr>
        <a:xfrm>
          <a:off x="19547840" y="9795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19458940" y="993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18735040" y="99634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1793748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159512</xdr:rowOff>
    </xdr:from>
    <xdr:to>
      <xdr:col>116</xdr:col>
      <xdr:colOff>114300</xdr:colOff>
      <xdr:row>60</xdr:row>
      <xdr:rowOff>89662</xdr:rowOff>
    </xdr:to>
    <xdr:sp macro="" textlink="">
      <xdr:nvSpPr>
        <xdr:cNvPr id="487" name="楕円 486"/>
        <xdr:cNvSpPr/>
      </xdr:nvSpPr>
      <xdr:spPr>
        <a:xfrm>
          <a:off x="19458940" y="10050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137939</xdr:rowOff>
    </xdr:from>
    <xdr:ext cx="469744" cy="259045"/>
    <xdr:sp macro="" textlink="">
      <xdr:nvSpPr>
        <xdr:cNvPr id="488" name="【学校施設】&#10;一人当たり面積該当値テキスト"/>
        <xdr:cNvSpPr txBox="1"/>
      </xdr:nvSpPr>
      <xdr:spPr>
        <a:xfrm>
          <a:off x="19547840" y="100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151130</xdr:rowOff>
    </xdr:from>
    <xdr:to>
      <xdr:col>112</xdr:col>
      <xdr:colOff>38100</xdr:colOff>
      <xdr:row>60</xdr:row>
      <xdr:rowOff>81280</xdr:rowOff>
    </xdr:to>
    <xdr:sp macro="" textlink="">
      <xdr:nvSpPr>
        <xdr:cNvPr id="489" name="楕円 488"/>
        <xdr:cNvSpPr/>
      </xdr:nvSpPr>
      <xdr:spPr>
        <a:xfrm>
          <a:off x="18735040" y="10041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30480</xdr:rowOff>
    </xdr:from>
    <xdr:to>
      <xdr:col>116</xdr:col>
      <xdr:colOff>63500</xdr:colOff>
      <xdr:row>60</xdr:row>
      <xdr:rowOff>38862</xdr:rowOff>
    </xdr:to>
    <xdr:cxnSp macro="">
      <xdr:nvCxnSpPr>
        <xdr:cNvPr id="490" name="直線コネクタ 489"/>
        <xdr:cNvCxnSpPr/>
      </xdr:nvCxnSpPr>
      <xdr:spPr>
        <a:xfrm>
          <a:off x="18778220" y="10088880"/>
          <a:ext cx="73152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1" name="n_1aveValue【学校施設】&#10;一人当たり面積"/>
        <xdr:cNvSpPr txBox="1"/>
      </xdr:nvSpPr>
      <xdr:spPr>
        <a:xfrm>
          <a:off x="18561127" y="974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2" name="n_2aveValue【学校施設】&#10;一人当たり面積"/>
        <xdr:cNvSpPr txBox="1"/>
      </xdr:nvSpPr>
      <xdr:spPr>
        <a:xfrm>
          <a:off x="17776267"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72407</xdr:rowOff>
    </xdr:from>
    <xdr:ext cx="469744" cy="259045"/>
    <xdr:sp macro="" textlink="">
      <xdr:nvSpPr>
        <xdr:cNvPr id="493" name="n_1mainValue【学校施設】&#10;一人当たり面積"/>
        <xdr:cNvSpPr txBox="1"/>
      </xdr:nvSpPr>
      <xdr:spPr>
        <a:xfrm>
          <a:off x="18561127" y="101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4375764" y="1304163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44145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428750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44145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4325600" y="136918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35788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280414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143511</xdr:rowOff>
    </xdr:from>
    <xdr:to>
      <xdr:col>85</xdr:col>
      <xdr:colOff>177800</xdr:colOff>
      <xdr:row>80</xdr:row>
      <xdr:rowOff>73661</xdr:rowOff>
    </xdr:to>
    <xdr:sp macro="" textlink="">
      <xdr:nvSpPr>
        <xdr:cNvPr id="532" name="楕円 531"/>
        <xdr:cNvSpPr/>
      </xdr:nvSpPr>
      <xdr:spPr>
        <a:xfrm>
          <a:off x="14325600" y="133870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166388</xdr:rowOff>
    </xdr:from>
    <xdr:ext cx="405111" cy="259045"/>
    <xdr:sp macro="" textlink="">
      <xdr:nvSpPr>
        <xdr:cNvPr id="533" name="【児童館】&#10;有形固定資産減価償却率該当値テキスト"/>
        <xdr:cNvSpPr txBox="1"/>
      </xdr:nvSpPr>
      <xdr:spPr>
        <a:xfrm>
          <a:off x="14414500" y="13242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xdr:rowOff>
    </xdr:from>
    <xdr:to>
      <xdr:col>81</xdr:col>
      <xdr:colOff>101600</xdr:colOff>
      <xdr:row>80</xdr:row>
      <xdr:rowOff>115570</xdr:rowOff>
    </xdr:to>
    <xdr:sp macro="" textlink="">
      <xdr:nvSpPr>
        <xdr:cNvPr id="534" name="楕円 533"/>
        <xdr:cNvSpPr/>
      </xdr:nvSpPr>
      <xdr:spPr>
        <a:xfrm>
          <a:off x="1357884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22861</xdr:rowOff>
    </xdr:from>
    <xdr:to>
      <xdr:col>85</xdr:col>
      <xdr:colOff>127000</xdr:colOff>
      <xdr:row>80</xdr:row>
      <xdr:rowOff>64770</xdr:rowOff>
    </xdr:to>
    <xdr:cxnSp macro="">
      <xdr:nvCxnSpPr>
        <xdr:cNvPr id="535" name="直線コネクタ 534"/>
        <xdr:cNvCxnSpPr/>
      </xdr:nvCxnSpPr>
      <xdr:spPr>
        <a:xfrm flipV="1">
          <a:off x="13629640" y="13434061"/>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36" name="n_1aveValue【児童館】&#10;有形固定資産減価償却率"/>
        <xdr:cNvSpPr txBox="1"/>
      </xdr:nvSpPr>
      <xdr:spPr>
        <a:xfrm>
          <a:off x="134372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7" name="n_2aveValue【児童館】&#10;有形固定資産減価償却率"/>
        <xdr:cNvSpPr txBox="1"/>
      </xdr:nvSpPr>
      <xdr:spPr>
        <a:xfrm>
          <a:off x="126752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132097</xdr:rowOff>
    </xdr:from>
    <xdr:ext cx="405111" cy="259045"/>
    <xdr:sp macro="" textlink="">
      <xdr:nvSpPr>
        <xdr:cNvPr id="538" name="n_1mainValue【児童館】&#10;有形固定資産減価償却率"/>
        <xdr:cNvSpPr txBox="1"/>
      </xdr:nvSpPr>
      <xdr:spPr>
        <a:xfrm>
          <a:off x="13437244" y="1320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19509104" y="13163006"/>
          <a:ext cx="0" cy="139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19547840" y="145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19443700" y="1455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19547840"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194437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19547840" y="1411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1945894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18735040" y="14150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17937480" y="14167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78" name="楕円 577"/>
        <xdr:cNvSpPr/>
      </xdr:nvSpPr>
      <xdr:spPr>
        <a:xfrm>
          <a:off x="194589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579" name="【児童館】&#10;一人当たり面積該当値テキスト"/>
        <xdr:cNvSpPr txBox="1"/>
      </xdr:nvSpPr>
      <xdr:spPr>
        <a:xfrm>
          <a:off x="19547840"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3629</xdr:rowOff>
    </xdr:from>
    <xdr:to>
      <xdr:col>112</xdr:col>
      <xdr:colOff>38100</xdr:colOff>
      <xdr:row>82</xdr:row>
      <xdr:rowOff>105229</xdr:rowOff>
    </xdr:to>
    <xdr:sp macro="" textlink="">
      <xdr:nvSpPr>
        <xdr:cNvPr id="580" name="楕円 579"/>
        <xdr:cNvSpPr/>
      </xdr:nvSpPr>
      <xdr:spPr>
        <a:xfrm>
          <a:off x="18735040" y="137501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54429</xdr:rowOff>
    </xdr:to>
    <xdr:cxnSp macro="">
      <xdr:nvCxnSpPr>
        <xdr:cNvPr id="581" name="直線コネクタ 580"/>
        <xdr:cNvCxnSpPr/>
      </xdr:nvCxnSpPr>
      <xdr:spPr>
        <a:xfrm flipV="1">
          <a:off x="18778220" y="13784580"/>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2" name="n_1aveValue【児童館】&#10;一人当たり面積"/>
        <xdr:cNvSpPr txBox="1"/>
      </xdr:nvSpPr>
      <xdr:spPr>
        <a:xfrm>
          <a:off x="18561127" y="142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83" name="n_2aveValue【児童館】&#10;一人当たり面積"/>
        <xdr:cNvSpPr txBox="1"/>
      </xdr:nvSpPr>
      <xdr:spPr>
        <a:xfrm>
          <a:off x="17776267" y="139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121756</xdr:rowOff>
    </xdr:from>
    <xdr:ext cx="469744" cy="259045"/>
    <xdr:sp macro="" textlink="">
      <xdr:nvSpPr>
        <xdr:cNvPr id="584" name="n_1mainValue【児童館】&#10;一人当たり面積"/>
        <xdr:cNvSpPr txBox="1"/>
      </xdr:nvSpPr>
      <xdr:spPr>
        <a:xfrm>
          <a:off x="18561127" y="135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4375764" y="16910686"/>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4414500" y="1810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4287500" y="18103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4414500" y="1668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4287500" y="16910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4414500" y="1750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4325600" y="175247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357884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280414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23" name="楕円 622"/>
        <xdr:cNvSpPr/>
      </xdr:nvSpPr>
      <xdr:spPr>
        <a:xfrm>
          <a:off x="14325600" y="174847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73041</xdr:rowOff>
    </xdr:from>
    <xdr:ext cx="405111" cy="259045"/>
    <xdr:sp macro="" textlink="">
      <xdr:nvSpPr>
        <xdr:cNvPr id="624" name="【公民館】&#10;有形固定資産減価償却率該当値テキスト"/>
        <xdr:cNvSpPr txBox="1"/>
      </xdr:nvSpPr>
      <xdr:spPr>
        <a:xfrm>
          <a:off x="14414500"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86361</xdr:rowOff>
    </xdr:from>
    <xdr:to>
      <xdr:col>81</xdr:col>
      <xdr:colOff>101600</xdr:colOff>
      <xdr:row>105</xdr:row>
      <xdr:rowOff>16511</xdr:rowOff>
    </xdr:to>
    <xdr:sp macro="" textlink="">
      <xdr:nvSpPr>
        <xdr:cNvPr id="625" name="楕円 624"/>
        <xdr:cNvSpPr/>
      </xdr:nvSpPr>
      <xdr:spPr>
        <a:xfrm>
          <a:off x="1357884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137161</xdr:rowOff>
    </xdr:to>
    <xdr:cxnSp macro="">
      <xdr:nvCxnSpPr>
        <xdr:cNvPr id="626" name="直線コネクタ 625"/>
        <xdr:cNvCxnSpPr/>
      </xdr:nvCxnSpPr>
      <xdr:spPr>
        <a:xfrm flipV="1">
          <a:off x="13629640" y="17535524"/>
          <a:ext cx="7467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7" name="n_1aveValue【公民館】&#10;有形固定資産減価償却率"/>
        <xdr:cNvSpPr txBox="1"/>
      </xdr:nvSpPr>
      <xdr:spPr>
        <a:xfrm>
          <a:off x="134372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28" name="n_2aveValue【公民館】&#10;有形固定資産減価償却率"/>
        <xdr:cNvSpPr txBox="1"/>
      </xdr:nvSpPr>
      <xdr:spPr>
        <a:xfrm>
          <a:off x="1267524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33038</xdr:rowOff>
    </xdr:from>
    <xdr:ext cx="405111" cy="259045"/>
    <xdr:sp macro="" textlink="">
      <xdr:nvSpPr>
        <xdr:cNvPr id="629" name="n_1mainValue【公民館】&#10;有形固定資産減価償却率"/>
        <xdr:cNvSpPr txBox="1"/>
      </xdr:nvSpPr>
      <xdr:spPr>
        <a:xfrm>
          <a:off x="13437244" y="1729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19509104" y="1672971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1954784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19443700" y="1823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19547840" y="1650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1944370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19547840" y="1768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1945894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18735040" y="17719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179374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667" name="楕円 666"/>
        <xdr:cNvSpPr/>
      </xdr:nvSpPr>
      <xdr:spPr>
        <a:xfrm>
          <a:off x="19458940" y="17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668" name="【公民館】&#10;一人当たり面積該当値テキスト"/>
        <xdr:cNvSpPr txBox="1"/>
      </xdr:nvSpPr>
      <xdr:spPr>
        <a:xfrm>
          <a:off x="19547840" y="1733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669" name="楕円 668"/>
        <xdr:cNvSpPr/>
      </xdr:nvSpPr>
      <xdr:spPr>
        <a:xfrm>
          <a:off x="18735040" y="17482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99061</xdr:rowOff>
    </xdr:to>
    <xdr:cxnSp macro="">
      <xdr:nvCxnSpPr>
        <xdr:cNvPr id="670" name="直線コネクタ 669"/>
        <xdr:cNvCxnSpPr/>
      </xdr:nvCxnSpPr>
      <xdr:spPr>
        <a:xfrm flipV="1">
          <a:off x="18778220" y="1752599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71" name="n_1aveValue【公民館】&#10;一人当たり面積"/>
        <xdr:cNvSpPr txBox="1"/>
      </xdr:nvSpPr>
      <xdr:spPr>
        <a:xfrm>
          <a:off x="18561127" y="1780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2" name="n_2aveValue【公民館】&#10;一人当たり面積"/>
        <xdr:cNvSpPr txBox="1"/>
      </xdr:nvSpPr>
      <xdr:spPr>
        <a:xfrm>
          <a:off x="177762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673" name="n_1mainValue【公民館】&#10;一人当たり面積"/>
        <xdr:cNvSpPr txBox="1"/>
      </xdr:nvSpPr>
      <xdr:spPr>
        <a:xfrm>
          <a:off x="1856112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と児童館であり、低くなっている施設は学校施設である。認定こども園・幼稚園・保育所については「公共施設マネジメント」に基づき安全・安心に施設を利用できるよ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年度に山中中央保育園耐震補強工事を行い施設の適切な保全を進める。学校施設については橋立小・中学校の建替（平成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年度）などの影響を受け有形固定資産減価償却率が低くなっていると考えられる。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086225" y="5640977"/>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124960" y="70931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020820" y="7089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124960" y="542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020820" y="5640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124960" y="638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03606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312160" y="642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5146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1" name="楕円 70"/>
        <xdr:cNvSpPr/>
      </xdr:nvSpPr>
      <xdr:spPr>
        <a:xfrm>
          <a:off x="4036060" y="62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2" name="【図書館】&#10;有形固定資産減価償却率該当値テキスト"/>
        <xdr:cNvSpPr txBox="1"/>
      </xdr:nvSpPr>
      <xdr:spPr>
        <a:xfrm>
          <a:off x="4124960" y="611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3" name="楕円 72"/>
        <xdr:cNvSpPr/>
      </xdr:nvSpPr>
      <xdr:spPr>
        <a:xfrm>
          <a:off x="3312160" y="6281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130084</xdr:rowOff>
    </xdr:to>
    <xdr:cxnSp macro="">
      <xdr:nvCxnSpPr>
        <xdr:cNvPr id="74" name="直線コネクタ 73"/>
        <xdr:cNvCxnSpPr/>
      </xdr:nvCxnSpPr>
      <xdr:spPr>
        <a:xfrm flipV="1">
          <a:off x="3355340" y="6308272"/>
          <a:ext cx="7315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5" name="n_1aveValue【図書館】&#10;有形固定資産減価償却率"/>
        <xdr:cNvSpPr txBox="1"/>
      </xdr:nvSpPr>
      <xdr:spPr>
        <a:xfrm>
          <a:off x="317056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76" name="n_2aveValue【図書館】&#10;有形固定資産減価償却率"/>
        <xdr:cNvSpPr txBox="1"/>
      </xdr:nvSpPr>
      <xdr:spPr>
        <a:xfrm>
          <a:off x="23857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77" name="n_1mainValue【図書館】&#10;有形固定資産減価償却率"/>
        <xdr:cNvSpPr txBox="1"/>
      </xdr:nvSpPr>
      <xdr:spPr>
        <a:xfrm>
          <a:off x="317056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9219565" y="557657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9258300" y="53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9154160" y="557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9258300" y="625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楕円 114"/>
        <xdr:cNvSpPr/>
      </xdr:nvSpPr>
      <xdr:spPr>
        <a:xfrm>
          <a:off x="9192260" y="643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16" name="【図書館】&#10;一人当たり面積該当値テキスト"/>
        <xdr:cNvSpPr txBox="1"/>
      </xdr:nvSpPr>
      <xdr:spPr>
        <a:xfrm>
          <a:off x="9258300"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17" name="楕円 116"/>
        <xdr:cNvSpPr/>
      </xdr:nvSpPr>
      <xdr:spPr>
        <a:xfrm>
          <a:off x="8445500" y="6446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127000</xdr:rowOff>
    </xdr:to>
    <xdr:cxnSp macro="">
      <xdr:nvCxnSpPr>
        <xdr:cNvPr id="118" name="直線コネクタ 117"/>
        <xdr:cNvCxnSpPr/>
      </xdr:nvCxnSpPr>
      <xdr:spPr>
        <a:xfrm flipV="1">
          <a:off x="8496300" y="648462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9"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21" name="n_1mainValue【図書館】&#10;一人当たり面積"/>
        <xdr:cNvSpPr txBox="1"/>
      </xdr:nvSpPr>
      <xdr:spPr>
        <a:xfrm>
          <a:off x="8271587"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086225" y="93992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12496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020820" y="1086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124960" y="997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03606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31216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54" name="フローチャート: 判断 153"/>
        <xdr:cNvSpPr/>
      </xdr:nvSpPr>
      <xdr:spPr>
        <a:xfrm>
          <a:off x="251460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60" name="楕円 159"/>
        <xdr:cNvSpPr/>
      </xdr:nvSpPr>
      <xdr:spPr>
        <a:xfrm>
          <a:off x="403606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61" name="【体育館・プール】&#10;有形固定資産減価償却率該当値テキスト"/>
        <xdr:cNvSpPr txBox="1"/>
      </xdr:nvSpPr>
      <xdr:spPr>
        <a:xfrm>
          <a:off x="412496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62" name="楕円 161"/>
        <xdr:cNvSpPr/>
      </xdr:nvSpPr>
      <xdr:spPr>
        <a:xfrm>
          <a:off x="3312160" y="9822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150495</xdr:rowOff>
    </xdr:to>
    <xdr:cxnSp macro="">
      <xdr:nvCxnSpPr>
        <xdr:cNvPr id="163" name="直線コネクタ 162"/>
        <xdr:cNvCxnSpPr/>
      </xdr:nvCxnSpPr>
      <xdr:spPr>
        <a:xfrm flipV="1">
          <a:off x="3355340" y="985647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64" name="n_1aveValue【体育館・プール】&#10;有形固定資産減価償却率"/>
        <xdr:cNvSpPr txBox="1"/>
      </xdr:nvSpPr>
      <xdr:spPr>
        <a:xfrm>
          <a:off x="317056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65" name="n_2aveValue【体育館・プール】&#10;有形固定資産減価償却率"/>
        <xdr:cNvSpPr txBox="1"/>
      </xdr:nvSpPr>
      <xdr:spPr>
        <a:xfrm>
          <a:off x="238570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46372</xdr:rowOff>
    </xdr:from>
    <xdr:ext cx="405111" cy="259045"/>
    <xdr:sp macro="" textlink="">
      <xdr:nvSpPr>
        <xdr:cNvPr id="166" name="n_1mainValue【体育館・プール】&#10;有形固定資産減価償却率"/>
        <xdr:cNvSpPr txBox="1"/>
      </xdr:nvSpPr>
      <xdr:spPr>
        <a:xfrm>
          <a:off x="317056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9219565" y="945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9258300"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9154160" y="10759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9258300" y="923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9154160" y="945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9258300" y="1037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919226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8445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198" name="フローチャート: 判断 197"/>
        <xdr:cNvSpPr/>
      </xdr:nvSpPr>
      <xdr:spPr>
        <a:xfrm>
          <a:off x="7670800" y="104133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160655</xdr:rowOff>
    </xdr:from>
    <xdr:to>
      <xdr:col>55</xdr:col>
      <xdr:colOff>50800</xdr:colOff>
      <xdr:row>62</xdr:row>
      <xdr:rowOff>90805</xdr:rowOff>
    </xdr:to>
    <xdr:sp macro="" textlink="">
      <xdr:nvSpPr>
        <xdr:cNvPr id="204" name="楕円 203"/>
        <xdr:cNvSpPr/>
      </xdr:nvSpPr>
      <xdr:spPr>
        <a:xfrm>
          <a:off x="9192260" y="10386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12082</xdr:rowOff>
    </xdr:from>
    <xdr:ext cx="469744" cy="259045"/>
    <xdr:sp macro="" textlink="">
      <xdr:nvSpPr>
        <xdr:cNvPr id="205" name="【体育館・プール】&#10;一人当たり面積該当値テキスト"/>
        <xdr:cNvSpPr txBox="1"/>
      </xdr:nvSpPr>
      <xdr:spPr>
        <a:xfrm>
          <a:off x="9258300"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06" name="楕円 205"/>
        <xdr:cNvSpPr/>
      </xdr:nvSpPr>
      <xdr:spPr>
        <a:xfrm>
          <a:off x="844550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167640</xdr:rowOff>
    </xdr:from>
    <xdr:to>
      <xdr:col>55</xdr:col>
      <xdr:colOff>0</xdr:colOff>
      <xdr:row>62</xdr:row>
      <xdr:rowOff>40005</xdr:rowOff>
    </xdr:to>
    <xdr:cxnSp macro="">
      <xdr:nvCxnSpPr>
        <xdr:cNvPr id="207" name="直線コネクタ 206"/>
        <xdr:cNvCxnSpPr/>
      </xdr:nvCxnSpPr>
      <xdr:spPr>
        <a:xfrm>
          <a:off x="8496300" y="10393680"/>
          <a:ext cx="7239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08" name="n_1aveValue【体育館・プール】&#10;一人当たり面積"/>
        <xdr:cNvSpPr txBox="1"/>
      </xdr:nvSpPr>
      <xdr:spPr>
        <a:xfrm>
          <a:off x="827158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09" name="n_2aveValue【体育館・プール】&#10;一人当たり面積"/>
        <xdr:cNvSpPr txBox="1"/>
      </xdr:nvSpPr>
      <xdr:spPr>
        <a:xfrm>
          <a:off x="7509587" y="101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63517</xdr:rowOff>
    </xdr:from>
    <xdr:ext cx="469744" cy="259045"/>
    <xdr:sp macro="" textlink="">
      <xdr:nvSpPr>
        <xdr:cNvPr id="210" name="n_1mainValue【体育館・プール】&#10;一人当たり面積"/>
        <xdr:cNvSpPr txBox="1"/>
      </xdr:nvSpPr>
      <xdr:spPr>
        <a:xfrm>
          <a:off x="827158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086225" y="130683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124960" y="1446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020820" y="1446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124960" y="128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020820" y="13068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124960"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03606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312160" y="1382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3" name="フローチャート: 判断 242"/>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249" name="楕円 248"/>
        <xdr:cNvSpPr/>
      </xdr:nvSpPr>
      <xdr:spPr>
        <a:xfrm>
          <a:off x="4036060" y="13516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250" name="【福祉施設】&#10;有形固定資産減価償却率該当値テキスト"/>
        <xdr:cNvSpPr txBox="1"/>
      </xdr:nvSpPr>
      <xdr:spPr>
        <a:xfrm>
          <a:off x="4124960"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51" name="楕円 250"/>
        <xdr:cNvSpPr/>
      </xdr:nvSpPr>
      <xdr:spPr>
        <a:xfrm>
          <a:off x="3312160" y="13558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156211</xdr:rowOff>
    </xdr:from>
    <xdr:to>
      <xdr:col>24</xdr:col>
      <xdr:colOff>63500</xdr:colOff>
      <xdr:row>81</xdr:row>
      <xdr:rowOff>26670</xdr:rowOff>
    </xdr:to>
    <xdr:cxnSp macro="">
      <xdr:nvCxnSpPr>
        <xdr:cNvPr id="252" name="直線コネクタ 251"/>
        <xdr:cNvCxnSpPr/>
      </xdr:nvCxnSpPr>
      <xdr:spPr>
        <a:xfrm flipV="1">
          <a:off x="3355340" y="13567411"/>
          <a:ext cx="73152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53" name="n_1aveValue【福祉施設】&#10;有形固定資産減価償却率"/>
        <xdr:cNvSpPr txBox="1"/>
      </xdr:nvSpPr>
      <xdr:spPr>
        <a:xfrm>
          <a:off x="317056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4" name="n_2aveValue【福祉施設】&#10;有形固定資産減価償却率"/>
        <xdr:cNvSpPr txBox="1"/>
      </xdr:nvSpPr>
      <xdr:spPr>
        <a:xfrm>
          <a:off x="23857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55" name="n_1mainValue【福祉施設】&#10;有形固定資産減価償却率"/>
        <xdr:cNvSpPr txBox="1"/>
      </xdr:nvSpPr>
      <xdr:spPr>
        <a:xfrm>
          <a:off x="317056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9219565" y="13049250"/>
          <a:ext cx="0" cy="1392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925830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915416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82" name="【福祉施設】&#10;一人当たり面積平均値テキスト"/>
        <xdr:cNvSpPr txBox="1"/>
      </xdr:nvSpPr>
      <xdr:spPr>
        <a:xfrm>
          <a:off x="9258300" y="1391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9192260" y="14059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85" name="フローチャート: 判断 284"/>
        <xdr:cNvSpPr/>
      </xdr:nvSpPr>
      <xdr:spPr>
        <a:xfrm>
          <a:off x="767080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291" name="楕円 290"/>
        <xdr:cNvSpPr/>
      </xdr:nvSpPr>
      <xdr:spPr>
        <a:xfrm>
          <a:off x="9192260" y="143670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292" name="【福祉施設】&#10;一人当たり面積該当値テキスト"/>
        <xdr:cNvSpPr txBox="1"/>
      </xdr:nvSpPr>
      <xdr:spPr>
        <a:xfrm>
          <a:off x="9258300" y="1428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293" name="楕円 292"/>
        <xdr:cNvSpPr/>
      </xdr:nvSpPr>
      <xdr:spPr>
        <a:xfrm>
          <a:off x="8445500" y="14367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294" name="直線コネクタ 293"/>
        <xdr:cNvCxnSpPr/>
      </xdr:nvCxnSpPr>
      <xdr:spPr>
        <a:xfrm>
          <a:off x="8496300" y="1441780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295" name="n_1aveValue【福祉施設】&#10;一人当たり面積"/>
        <xdr:cNvSpPr txBox="1"/>
      </xdr:nvSpPr>
      <xdr:spPr>
        <a:xfrm>
          <a:off x="8271587" y="1383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96" name="n_2aveValue【福祉施設】&#10;一人当たり面積"/>
        <xdr:cNvSpPr txBox="1"/>
      </xdr:nvSpPr>
      <xdr:spPr>
        <a:xfrm>
          <a:off x="750958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297" name="n_1mainValue【福祉施設】&#10;一人当たり面積"/>
        <xdr:cNvSpPr txBox="1"/>
      </xdr:nvSpPr>
      <xdr:spPr>
        <a:xfrm>
          <a:off x="8271587" y="144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086225" y="16713381"/>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124960" y="182227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020820" y="18218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124960" y="17432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03606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31216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31" name="フローチャート: 判断 330"/>
        <xdr:cNvSpPr/>
      </xdr:nvSpPr>
      <xdr:spPr>
        <a:xfrm>
          <a:off x="25146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40095</xdr:rowOff>
    </xdr:from>
    <xdr:to>
      <xdr:col>24</xdr:col>
      <xdr:colOff>114300</xdr:colOff>
      <xdr:row>102</xdr:row>
      <xdr:rowOff>141695</xdr:rowOff>
    </xdr:to>
    <xdr:sp macro="" textlink="">
      <xdr:nvSpPr>
        <xdr:cNvPr id="337" name="楕円 336"/>
        <xdr:cNvSpPr/>
      </xdr:nvSpPr>
      <xdr:spPr>
        <a:xfrm>
          <a:off x="4036060" y="171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62972</xdr:rowOff>
    </xdr:from>
    <xdr:ext cx="405111" cy="259045"/>
    <xdr:sp macro="" textlink="">
      <xdr:nvSpPr>
        <xdr:cNvPr id="338" name="【市民会館】&#10;有形固定資産減価償却率該当値テキスト"/>
        <xdr:cNvSpPr txBox="1"/>
      </xdr:nvSpPr>
      <xdr:spPr>
        <a:xfrm>
          <a:off x="4124960" y="169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72752</xdr:rowOff>
    </xdr:from>
    <xdr:to>
      <xdr:col>20</xdr:col>
      <xdr:colOff>38100</xdr:colOff>
      <xdr:row>103</xdr:row>
      <xdr:rowOff>2902</xdr:rowOff>
    </xdr:to>
    <xdr:sp macro="" textlink="">
      <xdr:nvSpPr>
        <xdr:cNvPr id="339" name="楕円 338"/>
        <xdr:cNvSpPr/>
      </xdr:nvSpPr>
      <xdr:spPr>
        <a:xfrm>
          <a:off x="3312160" y="17172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90895</xdr:rowOff>
    </xdr:from>
    <xdr:to>
      <xdr:col>24</xdr:col>
      <xdr:colOff>63500</xdr:colOff>
      <xdr:row>102</xdr:row>
      <xdr:rowOff>123552</xdr:rowOff>
    </xdr:to>
    <xdr:cxnSp macro="">
      <xdr:nvCxnSpPr>
        <xdr:cNvPr id="340" name="直線コネクタ 339"/>
        <xdr:cNvCxnSpPr/>
      </xdr:nvCxnSpPr>
      <xdr:spPr>
        <a:xfrm flipV="1">
          <a:off x="3355340" y="17190175"/>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41" name="n_1aveValue【市民会館】&#10;有形固定資産減価償却率"/>
        <xdr:cNvSpPr txBox="1"/>
      </xdr:nvSpPr>
      <xdr:spPr>
        <a:xfrm>
          <a:off x="317056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42" name="n_2aveValue【市民会館】&#10;有形固定資産減価償却率"/>
        <xdr:cNvSpPr txBox="1"/>
      </xdr:nvSpPr>
      <xdr:spPr>
        <a:xfrm>
          <a:off x="23857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19429</xdr:rowOff>
    </xdr:from>
    <xdr:ext cx="405111" cy="259045"/>
    <xdr:sp macro="" textlink="">
      <xdr:nvSpPr>
        <xdr:cNvPr id="343" name="n_1mainValue【市民会館】&#10;有形固定資産減価償却率"/>
        <xdr:cNvSpPr txBox="1"/>
      </xdr:nvSpPr>
      <xdr:spPr>
        <a:xfrm>
          <a:off x="3170564" y="16951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9219565" y="16706849"/>
          <a:ext cx="0" cy="154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925830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915416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74" name="【市民会館】&#10;一人当たり面積平均値テキスト"/>
        <xdr:cNvSpPr txBox="1"/>
      </xdr:nvSpPr>
      <xdr:spPr>
        <a:xfrm>
          <a:off x="9258300" y="1767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9192260" y="17821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844550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77" name="フローチャート: 判断 376"/>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44994</xdr:rowOff>
    </xdr:from>
    <xdr:to>
      <xdr:col>55</xdr:col>
      <xdr:colOff>50800</xdr:colOff>
      <xdr:row>108</xdr:row>
      <xdr:rowOff>146594</xdr:rowOff>
    </xdr:to>
    <xdr:sp macro="" textlink="">
      <xdr:nvSpPr>
        <xdr:cNvPr id="383" name="楕円 382"/>
        <xdr:cNvSpPr/>
      </xdr:nvSpPr>
      <xdr:spPr>
        <a:xfrm>
          <a:off x="9192260" y="18150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131371</xdr:rowOff>
    </xdr:from>
    <xdr:ext cx="469744" cy="259045"/>
    <xdr:sp macro="" textlink="">
      <xdr:nvSpPr>
        <xdr:cNvPr id="384" name="【市民会館】&#10;一人当たり面積該当値テキスト"/>
        <xdr:cNvSpPr txBox="1"/>
      </xdr:nvSpPr>
      <xdr:spPr>
        <a:xfrm>
          <a:off x="9258300" y="18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44994</xdr:rowOff>
    </xdr:from>
    <xdr:to>
      <xdr:col>50</xdr:col>
      <xdr:colOff>165100</xdr:colOff>
      <xdr:row>108</xdr:row>
      <xdr:rowOff>146594</xdr:rowOff>
    </xdr:to>
    <xdr:sp macro="" textlink="">
      <xdr:nvSpPr>
        <xdr:cNvPr id="385" name="楕円 384"/>
        <xdr:cNvSpPr/>
      </xdr:nvSpPr>
      <xdr:spPr>
        <a:xfrm>
          <a:off x="8445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95794</xdr:rowOff>
    </xdr:from>
    <xdr:to>
      <xdr:col>55</xdr:col>
      <xdr:colOff>0</xdr:colOff>
      <xdr:row>108</xdr:row>
      <xdr:rowOff>95794</xdr:rowOff>
    </xdr:to>
    <xdr:cxnSp macro="">
      <xdr:nvCxnSpPr>
        <xdr:cNvPr id="386" name="直線コネクタ 385"/>
        <xdr:cNvCxnSpPr/>
      </xdr:nvCxnSpPr>
      <xdr:spPr>
        <a:xfrm>
          <a:off x="8496300" y="1820091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387" name="n_1aveValue【市民会館】&#10;一人当たり面積"/>
        <xdr:cNvSpPr txBox="1"/>
      </xdr:nvSpPr>
      <xdr:spPr>
        <a:xfrm>
          <a:off x="8271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88"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137721</xdr:rowOff>
    </xdr:from>
    <xdr:ext cx="469744" cy="259045"/>
    <xdr:sp macro="" textlink="">
      <xdr:nvSpPr>
        <xdr:cNvPr id="389" name="n_1mainValue【市民会館】&#10;一人当たり面積"/>
        <xdr:cNvSpPr txBox="1"/>
      </xdr:nvSpPr>
      <xdr:spPr>
        <a:xfrm>
          <a:off x="827158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4375764" y="5596890"/>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4414500" y="7042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428750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44145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20" name="【一般廃棄物処理施設】&#10;有形固定資産減価償却率平均値テキスト"/>
        <xdr:cNvSpPr txBox="1"/>
      </xdr:nvSpPr>
      <xdr:spPr>
        <a:xfrm>
          <a:off x="14414500" y="5910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4325600" y="60555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35788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23" name="フローチャート: 判断 422"/>
        <xdr:cNvSpPr/>
      </xdr:nvSpPr>
      <xdr:spPr>
        <a:xfrm>
          <a:off x="12804140" y="6137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157661</xdr:rowOff>
    </xdr:from>
    <xdr:to>
      <xdr:col>85</xdr:col>
      <xdr:colOff>177800</xdr:colOff>
      <xdr:row>37</xdr:row>
      <xdr:rowOff>87811</xdr:rowOff>
    </xdr:to>
    <xdr:sp macro="" textlink="">
      <xdr:nvSpPr>
        <xdr:cNvPr id="429" name="楕円 428"/>
        <xdr:cNvSpPr/>
      </xdr:nvSpPr>
      <xdr:spPr>
        <a:xfrm>
          <a:off x="14325600" y="61927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136088</xdr:rowOff>
    </xdr:from>
    <xdr:ext cx="405111" cy="259045"/>
    <xdr:sp macro="" textlink="">
      <xdr:nvSpPr>
        <xdr:cNvPr id="430" name="【一般廃棄物処理施設】&#10;有形固定資産減価償却率該当値テキスト"/>
        <xdr:cNvSpPr txBox="1"/>
      </xdr:nvSpPr>
      <xdr:spPr>
        <a:xfrm>
          <a:off x="14414500" y="617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33564</xdr:rowOff>
    </xdr:from>
    <xdr:to>
      <xdr:col>81</xdr:col>
      <xdr:colOff>101600</xdr:colOff>
      <xdr:row>37</xdr:row>
      <xdr:rowOff>135164</xdr:rowOff>
    </xdr:to>
    <xdr:sp macro="" textlink="">
      <xdr:nvSpPr>
        <xdr:cNvPr id="431" name="楕円 430"/>
        <xdr:cNvSpPr/>
      </xdr:nvSpPr>
      <xdr:spPr>
        <a:xfrm>
          <a:off x="13578840" y="62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37011</xdr:rowOff>
    </xdr:from>
    <xdr:to>
      <xdr:col>85</xdr:col>
      <xdr:colOff>127000</xdr:colOff>
      <xdr:row>37</xdr:row>
      <xdr:rowOff>84364</xdr:rowOff>
    </xdr:to>
    <xdr:cxnSp macro="">
      <xdr:nvCxnSpPr>
        <xdr:cNvPr id="432" name="直線コネクタ 431"/>
        <xdr:cNvCxnSpPr/>
      </xdr:nvCxnSpPr>
      <xdr:spPr>
        <a:xfrm flipV="1">
          <a:off x="13629640" y="6239691"/>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33" name="n_1aveValue【一般廃棄物処理施設】&#10;有形固定資産減価償却率"/>
        <xdr:cNvSpPr txBox="1"/>
      </xdr:nvSpPr>
      <xdr:spPr>
        <a:xfrm>
          <a:off x="13437244" y="583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34" name="n_2aveValue【一般廃棄物処理施設】&#10;有形固定資産減価償却率"/>
        <xdr:cNvSpPr txBox="1"/>
      </xdr:nvSpPr>
      <xdr:spPr>
        <a:xfrm>
          <a:off x="126752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126292</xdr:rowOff>
    </xdr:from>
    <xdr:ext cx="405111" cy="259045"/>
    <xdr:sp macro="" textlink="">
      <xdr:nvSpPr>
        <xdr:cNvPr id="435" name="n_1mainValue【一般廃棄物処理施設】&#10;有形固定資産減価償却率"/>
        <xdr:cNvSpPr txBox="1"/>
      </xdr:nvSpPr>
      <xdr:spPr>
        <a:xfrm>
          <a:off x="13437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19509104" y="5858306"/>
          <a:ext cx="0" cy="114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19547840" y="70101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19443700" y="7006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19547840" y="56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19443700" y="5858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19547840" y="6568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19458940" y="658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18735040" y="65888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65" name="フローチャート: 判断 464"/>
        <xdr:cNvSpPr/>
      </xdr:nvSpPr>
      <xdr:spPr>
        <a:xfrm>
          <a:off x="17937480" y="660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107746</xdr:rowOff>
    </xdr:from>
    <xdr:to>
      <xdr:col>116</xdr:col>
      <xdr:colOff>114300</xdr:colOff>
      <xdr:row>35</xdr:row>
      <xdr:rowOff>37896</xdr:rowOff>
    </xdr:to>
    <xdr:sp macro="" textlink="">
      <xdr:nvSpPr>
        <xdr:cNvPr id="471" name="楕円 470"/>
        <xdr:cNvSpPr/>
      </xdr:nvSpPr>
      <xdr:spPr>
        <a:xfrm>
          <a:off x="19458940" y="5807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60773</xdr:rowOff>
    </xdr:from>
    <xdr:ext cx="599010" cy="259045"/>
    <xdr:sp macro="" textlink="">
      <xdr:nvSpPr>
        <xdr:cNvPr id="472" name="【一般廃棄物処理施設】&#10;一人当たり有形固定資産（償却資産）額該当値テキスト"/>
        <xdr:cNvSpPr txBox="1"/>
      </xdr:nvSpPr>
      <xdr:spPr>
        <a:xfrm>
          <a:off x="19547840" y="57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119821</xdr:rowOff>
    </xdr:from>
    <xdr:to>
      <xdr:col>112</xdr:col>
      <xdr:colOff>38100</xdr:colOff>
      <xdr:row>35</xdr:row>
      <xdr:rowOff>49971</xdr:rowOff>
    </xdr:to>
    <xdr:sp macro="" textlink="">
      <xdr:nvSpPr>
        <xdr:cNvPr id="473" name="楕円 472"/>
        <xdr:cNvSpPr/>
      </xdr:nvSpPr>
      <xdr:spPr>
        <a:xfrm>
          <a:off x="18735040" y="5819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158546</xdr:rowOff>
    </xdr:from>
    <xdr:to>
      <xdr:col>116</xdr:col>
      <xdr:colOff>63500</xdr:colOff>
      <xdr:row>34</xdr:row>
      <xdr:rowOff>170621</xdr:rowOff>
    </xdr:to>
    <xdr:cxnSp macro="">
      <xdr:nvCxnSpPr>
        <xdr:cNvPr id="474" name="直線コネクタ 473"/>
        <xdr:cNvCxnSpPr/>
      </xdr:nvCxnSpPr>
      <xdr:spPr>
        <a:xfrm flipV="1">
          <a:off x="18778220" y="5858306"/>
          <a:ext cx="731520" cy="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475" name="n_1aveValue【一般廃棄物処理施設】&#10;一人当たり有形固定資産（償却資産）額"/>
        <xdr:cNvSpPr txBox="1"/>
      </xdr:nvSpPr>
      <xdr:spPr>
        <a:xfrm>
          <a:off x="18528811" y="668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476" name="n_2aveValue【一般廃棄物処理施設】&#10;一人当たり有形固定資産（償却資産）額"/>
        <xdr:cNvSpPr txBox="1"/>
      </xdr:nvSpPr>
      <xdr:spPr>
        <a:xfrm>
          <a:off x="17766811" y="638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66498</xdr:rowOff>
    </xdr:from>
    <xdr:ext cx="599010" cy="259045"/>
    <xdr:sp macro="" textlink="">
      <xdr:nvSpPr>
        <xdr:cNvPr id="477" name="n_1mainValue【一般廃棄物処理施設】&#10;一人当たり有形固定資産（償却資産）額"/>
        <xdr:cNvSpPr txBox="1"/>
      </xdr:nvSpPr>
      <xdr:spPr>
        <a:xfrm>
          <a:off x="18496495" y="559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4375764" y="926102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4414500" y="107311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4287500" y="10731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4414500" y="1003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4325600" y="100522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11" name="フローチャート: 判断 510"/>
        <xdr:cNvSpPr/>
      </xdr:nvSpPr>
      <xdr:spPr>
        <a:xfrm>
          <a:off x="12804140" y="10044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135346</xdr:rowOff>
    </xdr:from>
    <xdr:to>
      <xdr:col>85</xdr:col>
      <xdr:colOff>177800</xdr:colOff>
      <xdr:row>58</xdr:row>
      <xdr:rowOff>65496</xdr:rowOff>
    </xdr:to>
    <xdr:sp macro="" textlink="">
      <xdr:nvSpPr>
        <xdr:cNvPr id="517" name="楕円 516"/>
        <xdr:cNvSpPr/>
      </xdr:nvSpPr>
      <xdr:spPr>
        <a:xfrm>
          <a:off x="14325600" y="96908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158223</xdr:rowOff>
    </xdr:from>
    <xdr:ext cx="405111" cy="259045"/>
    <xdr:sp macro="" textlink="">
      <xdr:nvSpPr>
        <xdr:cNvPr id="518" name="【保健センター・保健所】&#10;有形固定資産減価償却率該当値テキスト"/>
        <xdr:cNvSpPr txBox="1"/>
      </xdr:nvSpPr>
      <xdr:spPr>
        <a:xfrm>
          <a:off x="14414500" y="954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168003</xdr:rowOff>
    </xdr:from>
    <xdr:to>
      <xdr:col>81</xdr:col>
      <xdr:colOff>101600</xdr:colOff>
      <xdr:row>58</xdr:row>
      <xdr:rowOff>98153</xdr:rowOff>
    </xdr:to>
    <xdr:sp macro="" textlink="">
      <xdr:nvSpPr>
        <xdr:cNvPr id="519" name="楕円 518"/>
        <xdr:cNvSpPr/>
      </xdr:nvSpPr>
      <xdr:spPr>
        <a:xfrm>
          <a:off x="13578840" y="97234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14696</xdr:rowOff>
    </xdr:from>
    <xdr:to>
      <xdr:col>85</xdr:col>
      <xdr:colOff>127000</xdr:colOff>
      <xdr:row>58</xdr:row>
      <xdr:rowOff>47353</xdr:rowOff>
    </xdr:to>
    <xdr:cxnSp macro="">
      <xdr:nvCxnSpPr>
        <xdr:cNvPr id="520" name="直線コネクタ 519"/>
        <xdr:cNvCxnSpPr/>
      </xdr:nvCxnSpPr>
      <xdr:spPr>
        <a:xfrm flipV="1">
          <a:off x="13629640" y="9737816"/>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21" name="n_1aveValue【保健センター・保健所】&#10;有形固定資産減価償却率"/>
        <xdr:cNvSpPr txBox="1"/>
      </xdr:nvSpPr>
      <xdr:spPr>
        <a:xfrm>
          <a:off x="13437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22" name="n_2aveValue【保健センター・保健所】&#10;有形固定資産減価償却率"/>
        <xdr:cNvSpPr txBox="1"/>
      </xdr:nvSpPr>
      <xdr:spPr>
        <a:xfrm>
          <a:off x="126752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114680</xdr:rowOff>
    </xdr:from>
    <xdr:ext cx="405111" cy="259045"/>
    <xdr:sp macro="" textlink="">
      <xdr:nvSpPr>
        <xdr:cNvPr id="523" name="n_1mainValue【保健センター・保健所】&#10;有形固定資産減価償却率"/>
        <xdr:cNvSpPr txBox="1"/>
      </xdr:nvSpPr>
      <xdr:spPr>
        <a:xfrm>
          <a:off x="13437244" y="9502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19509104" y="9340850"/>
          <a:ext cx="0" cy="143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19547840" y="91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19443700" y="9340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52" name="【保健センター・保健所】&#10;一人当たり面積平均値テキスト"/>
        <xdr:cNvSpPr txBox="1"/>
      </xdr:nvSpPr>
      <xdr:spPr>
        <a:xfrm>
          <a:off x="19547840" y="1006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19458940" y="1021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1873504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55" name="フローチャート: 判断 554"/>
        <xdr:cNvSpPr/>
      </xdr:nvSpPr>
      <xdr:spPr>
        <a:xfrm>
          <a:off x="179374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61" name="楕円 560"/>
        <xdr:cNvSpPr/>
      </xdr:nvSpPr>
      <xdr:spPr>
        <a:xfrm>
          <a:off x="1945894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62" name="【保健センター・保健所】&#10;一人当たり面積該当値テキスト"/>
        <xdr:cNvSpPr txBox="1"/>
      </xdr:nvSpPr>
      <xdr:spPr>
        <a:xfrm>
          <a:off x="19547840"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63" name="楕円 562"/>
        <xdr:cNvSpPr/>
      </xdr:nvSpPr>
      <xdr:spPr>
        <a:xfrm>
          <a:off x="1873504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564" name="直線コネクタ 563"/>
        <xdr:cNvCxnSpPr/>
      </xdr:nvCxnSpPr>
      <xdr:spPr>
        <a:xfrm>
          <a:off x="18778220" y="106565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65" name="n_1aveValue【保健センター・保健所】&#10;一人当たり面積"/>
        <xdr:cNvSpPr txBox="1"/>
      </xdr:nvSpPr>
      <xdr:spPr>
        <a:xfrm>
          <a:off x="18561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66" name="n_2aveValue【保健センター・保健所】&#10;一人当たり面積"/>
        <xdr:cNvSpPr txBox="1"/>
      </xdr:nvSpPr>
      <xdr:spPr>
        <a:xfrm>
          <a:off x="177762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567" name="n_1mainValue【保健センター・保健所】&#10;一人当たり面積"/>
        <xdr:cNvSpPr txBox="1"/>
      </xdr:nvSpPr>
      <xdr:spPr>
        <a:xfrm>
          <a:off x="185611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4375764" y="13102590"/>
          <a:ext cx="0" cy="1423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441450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428750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4414500" y="1288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4287500" y="1310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4414500" y="1382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4325600" y="138423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3578840" y="1389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00" name="フローチャート: 判断 599"/>
        <xdr:cNvSpPr/>
      </xdr:nvSpPr>
      <xdr:spPr>
        <a:xfrm>
          <a:off x="128041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06" name="楕円 605"/>
        <xdr:cNvSpPr/>
      </xdr:nvSpPr>
      <xdr:spPr>
        <a:xfrm>
          <a:off x="14325600" y="136442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88282</xdr:rowOff>
    </xdr:from>
    <xdr:ext cx="405111" cy="259045"/>
    <xdr:sp macro="" textlink="">
      <xdr:nvSpPr>
        <xdr:cNvPr id="607" name="【消防施設】&#10;有形固定資産減価償却率該当値テキスト"/>
        <xdr:cNvSpPr txBox="1"/>
      </xdr:nvSpPr>
      <xdr:spPr>
        <a:xfrm>
          <a:off x="14414500"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103505</xdr:rowOff>
    </xdr:from>
    <xdr:to>
      <xdr:col>81</xdr:col>
      <xdr:colOff>101600</xdr:colOff>
      <xdr:row>82</xdr:row>
      <xdr:rowOff>33655</xdr:rowOff>
    </xdr:to>
    <xdr:sp macro="" textlink="">
      <xdr:nvSpPr>
        <xdr:cNvPr id="608" name="楕円 607"/>
        <xdr:cNvSpPr/>
      </xdr:nvSpPr>
      <xdr:spPr>
        <a:xfrm>
          <a:off x="13578840" y="1368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116205</xdr:rowOff>
    </xdr:from>
    <xdr:to>
      <xdr:col>85</xdr:col>
      <xdr:colOff>127000</xdr:colOff>
      <xdr:row>81</xdr:row>
      <xdr:rowOff>154305</xdr:rowOff>
    </xdr:to>
    <xdr:cxnSp macro="">
      <xdr:nvCxnSpPr>
        <xdr:cNvPr id="609" name="直線コネクタ 608"/>
        <xdr:cNvCxnSpPr/>
      </xdr:nvCxnSpPr>
      <xdr:spPr>
        <a:xfrm flipV="1">
          <a:off x="13629640" y="1369504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10" name="n_1aveValue【消防施設】&#10;有形固定資産減価償却率"/>
        <xdr:cNvSpPr txBox="1"/>
      </xdr:nvSpPr>
      <xdr:spPr>
        <a:xfrm>
          <a:off x="134372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11" name="n_2aveValue【消防施設】&#10;有形固定資産減価償却率"/>
        <xdr:cNvSpPr txBox="1"/>
      </xdr:nvSpPr>
      <xdr:spPr>
        <a:xfrm>
          <a:off x="12675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50182</xdr:rowOff>
    </xdr:from>
    <xdr:ext cx="405111" cy="259045"/>
    <xdr:sp macro="" textlink="">
      <xdr:nvSpPr>
        <xdr:cNvPr id="612" name="n_1mainValue【消防施設】&#10;有形固定資産減価償却率"/>
        <xdr:cNvSpPr txBox="1"/>
      </xdr:nvSpPr>
      <xdr:spPr>
        <a:xfrm>
          <a:off x="134372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19509104" y="1298981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19547840" y="1276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19443700" y="12989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1873504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42" name="フローチャート: 判断 641"/>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48" name="楕円 647"/>
        <xdr:cNvSpPr/>
      </xdr:nvSpPr>
      <xdr:spPr>
        <a:xfrm>
          <a:off x="19458940" y="13986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94759</xdr:rowOff>
    </xdr:from>
    <xdr:ext cx="469744" cy="259045"/>
    <xdr:sp macro="" textlink="">
      <xdr:nvSpPr>
        <xdr:cNvPr id="649" name="【消防施設】&#10;一人当たり面積該当値テキスト"/>
        <xdr:cNvSpPr txBox="1"/>
      </xdr:nvSpPr>
      <xdr:spPr>
        <a:xfrm>
          <a:off x="19547840" y="138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53594</xdr:rowOff>
    </xdr:from>
    <xdr:to>
      <xdr:col>112</xdr:col>
      <xdr:colOff>38100</xdr:colOff>
      <xdr:row>83</xdr:row>
      <xdr:rowOff>155194</xdr:rowOff>
    </xdr:to>
    <xdr:sp macro="" textlink="">
      <xdr:nvSpPr>
        <xdr:cNvPr id="650" name="楕円 649"/>
        <xdr:cNvSpPr/>
      </xdr:nvSpPr>
      <xdr:spPr>
        <a:xfrm>
          <a:off x="18735040" y="13967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122682</xdr:rowOff>
    </xdr:to>
    <xdr:cxnSp macro="">
      <xdr:nvCxnSpPr>
        <xdr:cNvPr id="651" name="直線コネクタ 650"/>
        <xdr:cNvCxnSpPr/>
      </xdr:nvCxnSpPr>
      <xdr:spPr>
        <a:xfrm>
          <a:off x="18778220" y="14018514"/>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52" name="n_1aveValue【消防施設】&#10;一人当たり面積"/>
        <xdr:cNvSpPr txBox="1"/>
      </xdr:nvSpPr>
      <xdr:spPr>
        <a:xfrm>
          <a:off x="185611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53" name="n_2aveValue【消防施設】&#10;一人当たり面積"/>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271</xdr:rowOff>
    </xdr:from>
    <xdr:ext cx="469744" cy="259045"/>
    <xdr:sp macro="" textlink="">
      <xdr:nvSpPr>
        <xdr:cNvPr id="654" name="n_1mainValue【消防施設】&#10;一人当たり面積"/>
        <xdr:cNvSpPr txBox="1"/>
      </xdr:nvSpPr>
      <xdr:spPr>
        <a:xfrm>
          <a:off x="18561127" y="137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4375764" y="16713381"/>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4414500" y="181622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428750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4414500" y="17237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4325600" y="172585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688" name="フローチャート: 判断 687"/>
        <xdr:cNvSpPr/>
      </xdr:nvSpPr>
      <xdr:spPr>
        <a:xfrm>
          <a:off x="12804140" y="173413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694" name="楕円 693"/>
        <xdr:cNvSpPr/>
      </xdr:nvSpPr>
      <xdr:spPr>
        <a:xfrm>
          <a:off x="14325600" y="169635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695" name="【庁舎】&#10;有形固定資産減価償却率該当値テキスト"/>
        <xdr:cNvSpPr txBox="1"/>
      </xdr:nvSpPr>
      <xdr:spPr>
        <a:xfrm>
          <a:off x="14414500" y="1681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53158</xdr:rowOff>
    </xdr:from>
    <xdr:to>
      <xdr:col>81</xdr:col>
      <xdr:colOff>101600</xdr:colOff>
      <xdr:row>101</xdr:row>
      <xdr:rowOff>154758</xdr:rowOff>
    </xdr:to>
    <xdr:sp macro="" textlink="">
      <xdr:nvSpPr>
        <xdr:cNvPr id="696" name="楕円 695"/>
        <xdr:cNvSpPr/>
      </xdr:nvSpPr>
      <xdr:spPr>
        <a:xfrm>
          <a:off x="13578840" y="169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82731</xdr:rowOff>
    </xdr:from>
    <xdr:to>
      <xdr:col>85</xdr:col>
      <xdr:colOff>127000</xdr:colOff>
      <xdr:row>101</xdr:row>
      <xdr:rowOff>103958</xdr:rowOff>
    </xdr:to>
    <xdr:cxnSp macro="">
      <xdr:nvCxnSpPr>
        <xdr:cNvPr id="697" name="直線コネクタ 696"/>
        <xdr:cNvCxnSpPr/>
      </xdr:nvCxnSpPr>
      <xdr:spPr>
        <a:xfrm flipV="1">
          <a:off x="13629640" y="17014371"/>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8" name="n_1aveValue【庁舎】&#10;有形固定資産減価償却率"/>
        <xdr:cNvSpPr txBox="1"/>
      </xdr:nvSpPr>
      <xdr:spPr>
        <a:xfrm>
          <a:off x="13437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699" name="n_2aveValue【庁舎】&#10;有形固定資産減価償却率"/>
        <xdr:cNvSpPr txBox="1"/>
      </xdr:nvSpPr>
      <xdr:spPr>
        <a:xfrm>
          <a:off x="126752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171285</xdr:rowOff>
    </xdr:from>
    <xdr:ext cx="405111" cy="259045"/>
    <xdr:sp macro="" textlink="">
      <xdr:nvSpPr>
        <xdr:cNvPr id="700" name="n_1mainValue【庁舎】&#10;有形固定資産減価償却率"/>
        <xdr:cNvSpPr txBox="1"/>
      </xdr:nvSpPr>
      <xdr:spPr>
        <a:xfrm>
          <a:off x="13437244" y="1676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19509104" y="1684673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19547840" y="1839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19443700" y="18386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32" name="【庁舎】&#10;一人当たり面積平均値テキスト"/>
        <xdr:cNvSpPr txBox="1"/>
      </xdr:nvSpPr>
      <xdr:spPr>
        <a:xfrm>
          <a:off x="19547840" y="1777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19458940" y="17916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1873504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35" name="フローチャート: 判断 734"/>
        <xdr:cNvSpPr/>
      </xdr:nvSpPr>
      <xdr:spPr>
        <a:xfrm>
          <a:off x="179374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41" name="楕円 740"/>
        <xdr:cNvSpPr/>
      </xdr:nvSpPr>
      <xdr:spPr>
        <a:xfrm>
          <a:off x="1945894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42" name="【庁舎】&#10;一人当たり面積該当値テキスト"/>
        <xdr:cNvSpPr txBox="1"/>
      </xdr:nvSpPr>
      <xdr:spPr>
        <a:xfrm>
          <a:off x="19547840"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743" name="楕円 742"/>
        <xdr:cNvSpPr/>
      </xdr:nvSpPr>
      <xdr:spPr>
        <a:xfrm>
          <a:off x="18735040" y="17944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87630</xdr:rowOff>
    </xdr:to>
    <xdr:cxnSp macro="">
      <xdr:nvCxnSpPr>
        <xdr:cNvPr id="744" name="直線コネクタ 743"/>
        <xdr:cNvCxnSpPr/>
      </xdr:nvCxnSpPr>
      <xdr:spPr>
        <a:xfrm>
          <a:off x="18778220" y="17995718"/>
          <a:ext cx="7315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5" name="n_1aveValue【庁舎】&#10;一人当たり面積"/>
        <xdr:cNvSpPr txBox="1"/>
      </xdr:nvSpPr>
      <xdr:spPr>
        <a:xfrm>
          <a:off x="185611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6" name="n_2aveValue【庁舎】&#10;一人当たり面積"/>
        <xdr:cNvSpPr txBox="1"/>
      </xdr:nvSpPr>
      <xdr:spPr>
        <a:xfrm>
          <a:off x="177762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747" name="n_1mainValue【庁舎】&#10;一人当たり面積"/>
        <xdr:cNvSpPr txBox="1"/>
      </xdr:nvSpPr>
      <xdr:spPr>
        <a:xfrm>
          <a:off x="18561127" y="180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保健センター・保健所、市民会館、庁舎である。低くなっている施設は一般廃棄物処理施設である。今後は「公共施設マネジメント」に基づいて施設の大規模修繕や建替え等の必要性が高まる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年度財政力指数は、地方消費税交付金が減少したものの、個人市民税（所得割）や法人市民税（法人税割）の増加などにより基準財政収入額が増加したことから、単年度数値は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0.024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ヶ年平均数値は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0.577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加賀躍進プロジェクトの将来都市像である「住んでいたい　来てみたいまち」の実現に向け、安心して子どもを育てることができる環境の充実、ものづくりと雇用の創出で活力のあるまちづくりなどを展開し、人口減少に歯止めをかけ税収の確保に努め、また、公共施設の適正な維持管理など将来を見据えた効率的な行財政で支えるまちづくりを展開し、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81" name="フローチャート: 判断 80"/>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82" name="テキスト ボックス 81"/>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前年度と比較すると、退職手当費等の人件費の増加などにより、経常経費充当一般財源が増加したものの、市税収入の増加などにより、経常一般財源収入も増加したことから、前年度と同水準の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今後、公共施設マネジメント基本方針による施設の再配置や、歳出のさらなる精査によるムダの排除などにより、経常経費の抑制に努める。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61</xdr:row>
      <xdr:rowOff>129032</xdr:rowOff>
    </xdr:to>
    <xdr:cxnSp macro="">
      <xdr:nvCxnSpPr>
        <xdr:cNvPr id="130" name="直線コネクタ 129"/>
        <xdr:cNvCxnSpPr/>
      </xdr:nvCxnSpPr>
      <xdr:spPr>
        <a:xfrm>
          <a:off x="4114800" y="105874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61</xdr:row>
      <xdr:rowOff>143510</xdr:rowOff>
    </xdr:to>
    <xdr:cxnSp macro="">
      <xdr:nvCxnSpPr>
        <xdr:cNvPr id="133" name="直線コネクタ 132"/>
        <xdr:cNvCxnSpPr/>
      </xdr:nvCxnSpPr>
      <xdr:spPr>
        <a:xfrm flipV="1">
          <a:off x="3225800" y="105874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5842</xdr:rowOff>
    </xdr:to>
    <xdr:cxnSp macro="">
      <xdr:nvCxnSpPr>
        <xdr:cNvPr id="136" name="直線コネクタ 135"/>
        <xdr:cNvCxnSpPr/>
      </xdr:nvCxnSpPr>
      <xdr:spPr>
        <a:xfrm flipV="1">
          <a:off x="2336800" y="1060196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20320</xdr:rowOff>
    </xdr:to>
    <xdr:cxnSp macro="">
      <xdr:nvCxnSpPr>
        <xdr:cNvPr id="139" name="直線コネクタ 138"/>
        <xdr:cNvCxnSpPr/>
      </xdr:nvCxnSpPr>
      <xdr:spPr>
        <a:xfrm flipV="1">
          <a:off x="1447800" y="106357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43" name="テキスト ボックス 142"/>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78232</xdr:rowOff>
    </xdr:from>
    <xdr:to>
      <xdr:col>23</xdr:col>
      <xdr:colOff>184150</xdr:colOff>
      <xdr:row>62</xdr:row>
      <xdr:rowOff>8382</xdr:rowOff>
    </xdr:to>
    <xdr:sp macro="" textlink="">
      <xdr:nvSpPr>
        <xdr:cNvPr id="149" name="楕円 148"/>
        <xdr:cNvSpPr/>
      </xdr:nvSpPr>
      <xdr:spPr>
        <a:xfrm>
          <a:off x="49022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94759</xdr:rowOff>
    </xdr:from>
    <xdr:ext cx="762000" cy="259045"/>
    <xdr:sp macro="" textlink="">
      <xdr:nvSpPr>
        <xdr:cNvPr id="150" name="財政構造の弾力性該当値テキスト"/>
        <xdr:cNvSpPr txBox="1"/>
      </xdr:nvSpPr>
      <xdr:spPr>
        <a:xfrm>
          <a:off x="5041900" y="103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4" name="テキスト ボックス 153"/>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58" name="テキスト ボックス 157"/>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職員数の増により増加、物件費は、プラス・カガ推進事業、スマート加賀ＩｏＴ推進事業等の実施により増加、維持補修費は、大雪による除排雪委託費の増により増加し、人件費・物件費・維持補修費の合計は前年度と比較し、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全国平均と比較すると平均を上回っており、今後、公共施設マネジメント基本方針による施設の再配置とともに、職員の適正な配置や行政経費の節減を図る。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28260</xdr:rowOff>
    </xdr:from>
    <xdr:to>
      <xdr:col>23</xdr:col>
      <xdr:colOff>133350</xdr:colOff>
      <xdr:row>81</xdr:row>
      <xdr:rowOff>60176</xdr:rowOff>
    </xdr:to>
    <xdr:cxnSp macro="">
      <xdr:nvCxnSpPr>
        <xdr:cNvPr id="193" name="直線コネクタ 192"/>
        <xdr:cNvCxnSpPr/>
      </xdr:nvCxnSpPr>
      <xdr:spPr>
        <a:xfrm>
          <a:off x="4114800" y="13915710"/>
          <a:ext cx="838200" cy="3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20518</xdr:rowOff>
    </xdr:from>
    <xdr:to>
      <xdr:col>19</xdr:col>
      <xdr:colOff>133350</xdr:colOff>
      <xdr:row>81</xdr:row>
      <xdr:rowOff>28260</xdr:rowOff>
    </xdr:to>
    <xdr:cxnSp macro="">
      <xdr:nvCxnSpPr>
        <xdr:cNvPr id="196" name="直線コネクタ 195"/>
        <xdr:cNvCxnSpPr/>
      </xdr:nvCxnSpPr>
      <xdr:spPr>
        <a:xfrm>
          <a:off x="3225800" y="13907968"/>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555</xdr:rowOff>
    </xdr:from>
    <xdr:to>
      <xdr:col>15</xdr:col>
      <xdr:colOff>82550</xdr:colOff>
      <xdr:row>81</xdr:row>
      <xdr:rowOff>20518</xdr:rowOff>
    </xdr:to>
    <xdr:cxnSp macro="">
      <xdr:nvCxnSpPr>
        <xdr:cNvPr id="199" name="直線コネクタ 198"/>
        <xdr:cNvCxnSpPr/>
      </xdr:nvCxnSpPr>
      <xdr:spPr>
        <a:xfrm>
          <a:off x="2336800" y="13888005"/>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155970</xdr:rowOff>
    </xdr:from>
    <xdr:to>
      <xdr:col>11</xdr:col>
      <xdr:colOff>31750</xdr:colOff>
      <xdr:row>81</xdr:row>
      <xdr:rowOff>555</xdr:rowOff>
    </xdr:to>
    <xdr:cxnSp macro="">
      <xdr:nvCxnSpPr>
        <xdr:cNvPr id="202" name="直線コネクタ 201"/>
        <xdr:cNvCxnSpPr/>
      </xdr:nvCxnSpPr>
      <xdr:spPr>
        <a:xfrm>
          <a:off x="1447800" y="13871970"/>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9376</xdr:rowOff>
    </xdr:from>
    <xdr:to>
      <xdr:col>23</xdr:col>
      <xdr:colOff>184150</xdr:colOff>
      <xdr:row>81</xdr:row>
      <xdr:rowOff>110976</xdr:rowOff>
    </xdr:to>
    <xdr:sp macro="" textlink="">
      <xdr:nvSpPr>
        <xdr:cNvPr id="212" name="楕円 211"/>
        <xdr:cNvSpPr/>
      </xdr:nvSpPr>
      <xdr:spPr>
        <a:xfrm>
          <a:off x="4902200" y="13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152903</xdr:rowOff>
    </xdr:from>
    <xdr:ext cx="762000" cy="259045"/>
    <xdr:sp macro="" textlink="">
      <xdr:nvSpPr>
        <xdr:cNvPr id="213" name="人件費・物件費等の状況該当値テキスト"/>
        <xdr:cNvSpPr txBox="1"/>
      </xdr:nvSpPr>
      <xdr:spPr>
        <a:xfrm>
          <a:off x="5041900" y="13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148910</xdr:rowOff>
    </xdr:from>
    <xdr:to>
      <xdr:col>19</xdr:col>
      <xdr:colOff>184150</xdr:colOff>
      <xdr:row>81</xdr:row>
      <xdr:rowOff>79060</xdr:rowOff>
    </xdr:to>
    <xdr:sp macro="" textlink="">
      <xdr:nvSpPr>
        <xdr:cNvPr id="214" name="楕円 213"/>
        <xdr:cNvSpPr/>
      </xdr:nvSpPr>
      <xdr:spPr>
        <a:xfrm>
          <a:off x="4064000" y="138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89237</xdr:rowOff>
    </xdr:from>
    <xdr:ext cx="736600" cy="259045"/>
    <xdr:sp macro="" textlink="">
      <xdr:nvSpPr>
        <xdr:cNvPr id="215" name="テキスト ボックス 214"/>
        <xdr:cNvSpPr txBox="1"/>
      </xdr:nvSpPr>
      <xdr:spPr>
        <a:xfrm>
          <a:off x="3733800" y="1363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141168</xdr:rowOff>
    </xdr:from>
    <xdr:to>
      <xdr:col>15</xdr:col>
      <xdr:colOff>133350</xdr:colOff>
      <xdr:row>81</xdr:row>
      <xdr:rowOff>71318</xdr:rowOff>
    </xdr:to>
    <xdr:sp macro="" textlink="">
      <xdr:nvSpPr>
        <xdr:cNvPr id="216" name="楕円 215"/>
        <xdr:cNvSpPr/>
      </xdr:nvSpPr>
      <xdr:spPr>
        <a:xfrm>
          <a:off x="3175000" y="138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56095</xdr:rowOff>
    </xdr:from>
    <xdr:ext cx="762000" cy="259045"/>
    <xdr:sp macro="" textlink="">
      <xdr:nvSpPr>
        <xdr:cNvPr id="217" name="テキスト ボックス 216"/>
        <xdr:cNvSpPr txBox="1"/>
      </xdr:nvSpPr>
      <xdr:spPr>
        <a:xfrm>
          <a:off x="2844800" y="1394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121205</xdr:rowOff>
    </xdr:from>
    <xdr:to>
      <xdr:col>11</xdr:col>
      <xdr:colOff>82550</xdr:colOff>
      <xdr:row>81</xdr:row>
      <xdr:rowOff>51355</xdr:rowOff>
    </xdr:to>
    <xdr:sp macro="" textlink="">
      <xdr:nvSpPr>
        <xdr:cNvPr id="218" name="楕円 217"/>
        <xdr:cNvSpPr/>
      </xdr:nvSpPr>
      <xdr:spPr>
        <a:xfrm>
          <a:off x="2286000" y="138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36132</xdr:rowOff>
    </xdr:from>
    <xdr:ext cx="762000" cy="259045"/>
    <xdr:sp macro="" textlink="">
      <xdr:nvSpPr>
        <xdr:cNvPr id="219" name="テキスト ボックス 218"/>
        <xdr:cNvSpPr txBox="1"/>
      </xdr:nvSpPr>
      <xdr:spPr>
        <a:xfrm>
          <a:off x="1955800" y="139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105170</xdr:rowOff>
    </xdr:from>
    <xdr:to>
      <xdr:col>7</xdr:col>
      <xdr:colOff>31750</xdr:colOff>
      <xdr:row>81</xdr:row>
      <xdr:rowOff>35320</xdr:rowOff>
    </xdr:to>
    <xdr:sp macro="" textlink="">
      <xdr:nvSpPr>
        <xdr:cNvPr id="220" name="楕円 219"/>
        <xdr:cNvSpPr/>
      </xdr:nvSpPr>
      <xdr:spPr>
        <a:xfrm>
          <a:off x="1397000" y="13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20097</xdr:rowOff>
    </xdr:from>
    <xdr:ext cx="762000" cy="259045"/>
    <xdr:sp macro="" textlink="">
      <xdr:nvSpPr>
        <xdr:cNvPr id="221" name="テキスト ボックス 220"/>
        <xdr:cNvSpPr txBox="1"/>
      </xdr:nvSpPr>
      <xdr:spPr>
        <a:xfrm>
          <a:off x="1066800" y="1390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給料表上の引上率の相違、職員構成の変動及び人事評価制度の運用により増加した。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人事評価制度については、平成１５年度より実施しており、今後も、引き続き国の制度に合わせた見直しを行いながら、給与の適正化に努める。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5" name="直線コネクタ 254"/>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83</xdr:row>
      <xdr:rowOff>52916</xdr:rowOff>
    </xdr:to>
    <xdr:cxnSp macro="">
      <xdr:nvCxnSpPr>
        <xdr:cNvPr id="258" name="直線コネクタ 257"/>
        <xdr:cNvCxnSpPr/>
      </xdr:nvCxnSpPr>
      <xdr:spPr>
        <a:xfrm>
          <a:off x="15290800" y="14062075"/>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134409</xdr:rowOff>
    </xdr:from>
    <xdr:to>
      <xdr:col>72</xdr:col>
      <xdr:colOff>203200</xdr:colOff>
      <xdr:row>82</xdr:row>
      <xdr:rowOff>3175</xdr:rowOff>
    </xdr:to>
    <xdr:cxnSp macro="">
      <xdr:nvCxnSpPr>
        <xdr:cNvPr id="261" name="直線コネクタ 260"/>
        <xdr:cNvCxnSpPr/>
      </xdr:nvCxnSpPr>
      <xdr:spPr>
        <a:xfrm>
          <a:off x="14401800" y="140218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94191</xdr:rowOff>
    </xdr:from>
    <xdr:to>
      <xdr:col>68</xdr:col>
      <xdr:colOff>152400</xdr:colOff>
      <xdr:row>81</xdr:row>
      <xdr:rowOff>134409</xdr:rowOff>
    </xdr:to>
    <xdr:cxnSp macro="">
      <xdr:nvCxnSpPr>
        <xdr:cNvPr id="264" name="直線コネクタ 263"/>
        <xdr:cNvCxnSpPr/>
      </xdr:nvCxnSpPr>
      <xdr:spPr>
        <a:xfrm>
          <a:off x="13512800" y="139816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5" name="フローチャート: 判断 264"/>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127652</xdr:rowOff>
    </xdr:from>
    <xdr:ext cx="762000" cy="259045"/>
    <xdr:sp macro="" textlink="">
      <xdr:nvSpPr>
        <xdr:cNvPr id="266" name="テキスト ボックス 265"/>
        <xdr:cNvSpPr txBox="1"/>
      </xdr:nvSpPr>
      <xdr:spPr>
        <a:xfrm>
          <a:off x="14020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78" name="楕円 277"/>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79" name="テキスト ボックス 278"/>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0" name="楕円 279"/>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1" name="テキスト ボックス 280"/>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43391</xdr:rowOff>
    </xdr:from>
    <xdr:to>
      <xdr:col>64</xdr:col>
      <xdr:colOff>152400</xdr:colOff>
      <xdr:row>81</xdr:row>
      <xdr:rowOff>144991</xdr:rowOff>
    </xdr:to>
    <xdr:sp macro="" textlink="">
      <xdr:nvSpPr>
        <xdr:cNvPr id="282" name="楕円 281"/>
        <xdr:cNvSpPr/>
      </xdr:nvSpPr>
      <xdr:spPr>
        <a:xfrm>
          <a:off x="13462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155168</xdr:rowOff>
    </xdr:from>
    <xdr:ext cx="762000" cy="259045"/>
    <xdr:sp macro="" textlink="">
      <xdr:nvSpPr>
        <xdr:cNvPr id="283" name="テキスト ボックス 282"/>
        <xdr:cNvSpPr txBox="1"/>
      </xdr:nvSpPr>
      <xdr:spPr>
        <a:xfrm>
          <a:off x="13131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消防業務が単独であること、公立保育園数の多さ等から、類似団体の平均値を上回っている。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引き続き、指定管理者制度の活用や施設の統廃合、計画的な人事配置等により職員定員の適正化に努める。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100224</xdr:rowOff>
    </xdr:from>
    <xdr:to>
      <xdr:col>81</xdr:col>
      <xdr:colOff>44450</xdr:colOff>
      <xdr:row>63</xdr:row>
      <xdr:rowOff>118321</xdr:rowOff>
    </xdr:to>
    <xdr:cxnSp macro="">
      <xdr:nvCxnSpPr>
        <xdr:cNvPr id="318" name="直線コネクタ 317"/>
        <xdr:cNvCxnSpPr/>
      </xdr:nvCxnSpPr>
      <xdr:spPr>
        <a:xfrm>
          <a:off x="16179800" y="10901574"/>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60007</xdr:rowOff>
    </xdr:from>
    <xdr:to>
      <xdr:col>77</xdr:col>
      <xdr:colOff>44450</xdr:colOff>
      <xdr:row>63</xdr:row>
      <xdr:rowOff>100224</xdr:rowOff>
    </xdr:to>
    <xdr:cxnSp macro="">
      <xdr:nvCxnSpPr>
        <xdr:cNvPr id="321" name="直線コネクタ 320"/>
        <xdr:cNvCxnSpPr/>
      </xdr:nvCxnSpPr>
      <xdr:spPr>
        <a:xfrm>
          <a:off x="15290800" y="1086135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55986</xdr:rowOff>
    </xdr:from>
    <xdr:to>
      <xdr:col>72</xdr:col>
      <xdr:colOff>203200</xdr:colOff>
      <xdr:row>63</xdr:row>
      <xdr:rowOff>60007</xdr:rowOff>
    </xdr:to>
    <xdr:cxnSp macro="">
      <xdr:nvCxnSpPr>
        <xdr:cNvPr id="324" name="直線コネクタ 323"/>
        <xdr:cNvCxnSpPr/>
      </xdr:nvCxnSpPr>
      <xdr:spPr>
        <a:xfrm>
          <a:off x="14401800" y="108573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25823</xdr:rowOff>
    </xdr:from>
    <xdr:to>
      <xdr:col>68</xdr:col>
      <xdr:colOff>152400</xdr:colOff>
      <xdr:row>63</xdr:row>
      <xdr:rowOff>55986</xdr:rowOff>
    </xdr:to>
    <xdr:cxnSp macro="">
      <xdr:nvCxnSpPr>
        <xdr:cNvPr id="327" name="直線コネクタ 326"/>
        <xdr:cNvCxnSpPr/>
      </xdr:nvCxnSpPr>
      <xdr:spPr>
        <a:xfrm>
          <a:off x="13512800" y="108271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76623</xdr:rowOff>
    </xdr:from>
    <xdr:to>
      <xdr:col>68</xdr:col>
      <xdr:colOff>203200</xdr:colOff>
      <xdr:row>62</xdr:row>
      <xdr:rowOff>6773</xdr:rowOff>
    </xdr:to>
    <xdr:sp macro="" textlink="">
      <xdr:nvSpPr>
        <xdr:cNvPr id="328" name="フローチャート: 判断 327"/>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16950</xdr:rowOff>
    </xdr:from>
    <xdr:ext cx="762000" cy="259045"/>
    <xdr:sp macro="" textlink="">
      <xdr:nvSpPr>
        <xdr:cNvPr id="329" name="テキスト ボックス 328"/>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67521</xdr:rowOff>
    </xdr:from>
    <xdr:to>
      <xdr:col>81</xdr:col>
      <xdr:colOff>95250</xdr:colOff>
      <xdr:row>63</xdr:row>
      <xdr:rowOff>169121</xdr:rowOff>
    </xdr:to>
    <xdr:sp macro="" textlink="">
      <xdr:nvSpPr>
        <xdr:cNvPr id="337" name="楕円 336"/>
        <xdr:cNvSpPr/>
      </xdr:nvSpPr>
      <xdr:spPr>
        <a:xfrm>
          <a:off x="169672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39598</xdr:rowOff>
    </xdr:from>
    <xdr:ext cx="762000" cy="259045"/>
    <xdr:sp macro="" textlink="">
      <xdr:nvSpPr>
        <xdr:cNvPr id="338" name="定員管理の状況該当値テキスト"/>
        <xdr:cNvSpPr txBox="1"/>
      </xdr:nvSpPr>
      <xdr:spPr>
        <a:xfrm>
          <a:off x="17106900" y="1084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49424</xdr:rowOff>
    </xdr:from>
    <xdr:to>
      <xdr:col>77</xdr:col>
      <xdr:colOff>95250</xdr:colOff>
      <xdr:row>63</xdr:row>
      <xdr:rowOff>151024</xdr:rowOff>
    </xdr:to>
    <xdr:sp macro="" textlink="">
      <xdr:nvSpPr>
        <xdr:cNvPr id="339" name="楕円 338"/>
        <xdr:cNvSpPr/>
      </xdr:nvSpPr>
      <xdr:spPr>
        <a:xfrm>
          <a:off x="16129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135801</xdr:rowOff>
    </xdr:from>
    <xdr:ext cx="736600" cy="259045"/>
    <xdr:sp macro="" textlink="">
      <xdr:nvSpPr>
        <xdr:cNvPr id="340" name="テキスト ボックス 339"/>
        <xdr:cNvSpPr txBox="1"/>
      </xdr:nvSpPr>
      <xdr:spPr>
        <a:xfrm>
          <a:off x="15798800" y="1093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9207</xdr:rowOff>
    </xdr:from>
    <xdr:to>
      <xdr:col>73</xdr:col>
      <xdr:colOff>44450</xdr:colOff>
      <xdr:row>63</xdr:row>
      <xdr:rowOff>110807</xdr:rowOff>
    </xdr:to>
    <xdr:sp macro="" textlink="">
      <xdr:nvSpPr>
        <xdr:cNvPr id="341" name="楕円 340"/>
        <xdr:cNvSpPr/>
      </xdr:nvSpPr>
      <xdr:spPr>
        <a:xfrm>
          <a:off x="15240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95584</xdr:rowOff>
    </xdr:from>
    <xdr:ext cx="762000" cy="259045"/>
    <xdr:sp macro="" textlink="">
      <xdr:nvSpPr>
        <xdr:cNvPr id="342" name="テキスト ボックス 341"/>
        <xdr:cNvSpPr txBox="1"/>
      </xdr:nvSpPr>
      <xdr:spPr>
        <a:xfrm>
          <a:off x="14909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5186</xdr:rowOff>
    </xdr:from>
    <xdr:to>
      <xdr:col>68</xdr:col>
      <xdr:colOff>203200</xdr:colOff>
      <xdr:row>63</xdr:row>
      <xdr:rowOff>106786</xdr:rowOff>
    </xdr:to>
    <xdr:sp macro="" textlink="">
      <xdr:nvSpPr>
        <xdr:cNvPr id="343" name="楕円 342"/>
        <xdr:cNvSpPr/>
      </xdr:nvSpPr>
      <xdr:spPr>
        <a:xfrm>
          <a:off x="14351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91563</xdr:rowOff>
    </xdr:from>
    <xdr:ext cx="762000" cy="259045"/>
    <xdr:sp macro="" textlink="">
      <xdr:nvSpPr>
        <xdr:cNvPr id="344" name="テキスト ボックス 343"/>
        <xdr:cNvSpPr txBox="1"/>
      </xdr:nvSpPr>
      <xdr:spPr>
        <a:xfrm>
          <a:off x="14020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5" name="楕円 344"/>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46" name="テキスト ボックス 345"/>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単年度数値においては、病院事業に対する加賀市医療センターの医療器械整備に係る元金償還が開始し たことによる繰出金等が増加したことにより、前年度より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ポイント増加しましたが、平成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か年平均数値においては、減少している。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ポイント上回っており、今後も交付税措置率の高い市債を積極的に活用し、また、起債事業を厳選することで、比率の低下を図る。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168366</xdr:rowOff>
    </xdr:from>
    <xdr:to>
      <xdr:col>81</xdr:col>
      <xdr:colOff>44450</xdr:colOff>
      <xdr:row>41</xdr:row>
      <xdr:rowOff>3810</xdr:rowOff>
    </xdr:to>
    <xdr:cxnSp macro="">
      <xdr:nvCxnSpPr>
        <xdr:cNvPr id="381" name="直線コネクタ 380"/>
        <xdr:cNvCxnSpPr/>
      </xdr:nvCxnSpPr>
      <xdr:spPr>
        <a:xfrm flipV="1">
          <a:off x="16179800" y="70263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58965</xdr:rowOff>
    </xdr:to>
    <xdr:cxnSp macro="">
      <xdr:nvCxnSpPr>
        <xdr:cNvPr id="384" name="直線コネクタ 383"/>
        <xdr:cNvCxnSpPr/>
      </xdr:nvCxnSpPr>
      <xdr:spPr>
        <a:xfrm flipV="1">
          <a:off x="15290800" y="703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107224</xdr:rowOff>
    </xdr:to>
    <xdr:cxnSp macro="">
      <xdr:nvCxnSpPr>
        <xdr:cNvPr id="387" name="直線コネクタ 386"/>
        <xdr:cNvCxnSpPr/>
      </xdr:nvCxnSpPr>
      <xdr:spPr>
        <a:xfrm flipV="1">
          <a:off x="14401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41</xdr:row>
      <xdr:rowOff>134801</xdr:rowOff>
    </xdr:to>
    <xdr:cxnSp macro="">
      <xdr:nvCxnSpPr>
        <xdr:cNvPr id="390" name="直線コネクタ 389"/>
        <xdr:cNvCxnSpPr/>
      </xdr:nvCxnSpPr>
      <xdr:spPr>
        <a:xfrm flipV="1">
          <a:off x="13512800" y="713667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35741</xdr:rowOff>
    </xdr:from>
    <xdr:to>
      <xdr:col>68</xdr:col>
      <xdr:colOff>203200</xdr:colOff>
      <xdr:row>41</xdr:row>
      <xdr:rowOff>137341</xdr:rowOff>
    </xdr:to>
    <xdr:sp macro="" textlink="">
      <xdr:nvSpPr>
        <xdr:cNvPr id="391" name="フローチャート: 判断 390"/>
        <xdr:cNvSpPr/>
      </xdr:nvSpPr>
      <xdr:spPr>
        <a:xfrm>
          <a:off x="14351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147518</xdr:rowOff>
    </xdr:from>
    <xdr:ext cx="762000" cy="259045"/>
    <xdr:sp macro="" textlink="">
      <xdr:nvSpPr>
        <xdr:cNvPr id="392" name="テキスト ボックス 391"/>
        <xdr:cNvSpPr txBox="1"/>
      </xdr:nvSpPr>
      <xdr:spPr>
        <a:xfrm>
          <a:off x="14020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0" name="楕円 399"/>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1" name="公債費負担の状況該当値テキスト"/>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3" name="テキスト ボックス 40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4" name="楕円 403"/>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5" name="テキスト ボックス 404"/>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56424</xdr:rowOff>
    </xdr:from>
    <xdr:to>
      <xdr:col>68</xdr:col>
      <xdr:colOff>203200</xdr:colOff>
      <xdr:row>41</xdr:row>
      <xdr:rowOff>158024</xdr:rowOff>
    </xdr:to>
    <xdr:sp macro="" textlink="">
      <xdr:nvSpPr>
        <xdr:cNvPr id="406" name="楕円 405"/>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142801</xdr:rowOff>
    </xdr:from>
    <xdr:ext cx="762000" cy="259045"/>
    <xdr:sp macro="" textlink="">
      <xdr:nvSpPr>
        <xdr:cNvPr id="407" name="テキスト ボックス 406"/>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84001</xdr:rowOff>
    </xdr:from>
    <xdr:to>
      <xdr:col>64</xdr:col>
      <xdr:colOff>152400</xdr:colOff>
      <xdr:row>42</xdr:row>
      <xdr:rowOff>14151</xdr:rowOff>
    </xdr:to>
    <xdr:sp macro="" textlink="">
      <xdr:nvSpPr>
        <xdr:cNvPr id="408" name="楕円 407"/>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24328</xdr:rowOff>
    </xdr:from>
    <xdr:ext cx="762000" cy="259045"/>
    <xdr:sp macro="" textlink="">
      <xdr:nvSpPr>
        <xdr:cNvPr id="409" name="テキスト ボックス 408"/>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将来負担比率について、一般会計の地方債残高が減少したことや、病院事業債残高及び下水道事業債残高の減少により、これらの会計への繰出見込額が減少したことなどにより前年度と比較して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類似団体と比較すると依然高い水準であることから、今後は、中期財政計画に基づき、地方債残高を視野に入れた起債の運用を行うとともに、特定目的基金の積増し・活用を図り、財政の健全化に努める。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161544</xdr:rowOff>
    </xdr:from>
    <xdr:to>
      <xdr:col>81</xdr:col>
      <xdr:colOff>44450</xdr:colOff>
      <xdr:row>17</xdr:row>
      <xdr:rowOff>1355</xdr:rowOff>
    </xdr:to>
    <xdr:cxnSp macro="">
      <xdr:nvCxnSpPr>
        <xdr:cNvPr id="443" name="直線コネクタ 442"/>
        <xdr:cNvCxnSpPr/>
      </xdr:nvCxnSpPr>
      <xdr:spPr>
        <a:xfrm flipV="1">
          <a:off x="16179800" y="2904744"/>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1355</xdr:rowOff>
    </xdr:from>
    <xdr:to>
      <xdr:col>77</xdr:col>
      <xdr:colOff>44450</xdr:colOff>
      <xdr:row>17</xdr:row>
      <xdr:rowOff>42376</xdr:rowOff>
    </xdr:to>
    <xdr:cxnSp macro="">
      <xdr:nvCxnSpPr>
        <xdr:cNvPr id="446" name="直線コネクタ 445"/>
        <xdr:cNvCxnSpPr/>
      </xdr:nvCxnSpPr>
      <xdr:spPr>
        <a:xfrm flipV="1">
          <a:off x="15290800" y="291600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8594</xdr:rowOff>
    </xdr:from>
    <xdr:to>
      <xdr:col>72</xdr:col>
      <xdr:colOff>203200</xdr:colOff>
      <xdr:row>17</xdr:row>
      <xdr:rowOff>42376</xdr:rowOff>
    </xdr:to>
    <xdr:cxnSp macro="">
      <xdr:nvCxnSpPr>
        <xdr:cNvPr id="449" name="直線コネクタ 448"/>
        <xdr:cNvCxnSpPr/>
      </xdr:nvCxnSpPr>
      <xdr:spPr>
        <a:xfrm>
          <a:off x="14401800" y="29232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8594</xdr:rowOff>
    </xdr:from>
    <xdr:to>
      <xdr:col>68</xdr:col>
      <xdr:colOff>152400</xdr:colOff>
      <xdr:row>17</xdr:row>
      <xdr:rowOff>38354</xdr:rowOff>
    </xdr:to>
    <xdr:cxnSp macro="">
      <xdr:nvCxnSpPr>
        <xdr:cNvPr id="452" name="直線コネクタ 451"/>
        <xdr:cNvCxnSpPr/>
      </xdr:nvCxnSpPr>
      <xdr:spPr>
        <a:xfrm flipV="1">
          <a:off x="13512800" y="292324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3" name="フローチャート: 判断 452"/>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4" name="テキスト ボックス 453"/>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5" name="フローチャート: 判断 454"/>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76937</xdr:rowOff>
    </xdr:from>
    <xdr:ext cx="762000" cy="259045"/>
    <xdr:sp macro="" textlink="">
      <xdr:nvSpPr>
        <xdr:cNvPr id="456" name="テキスト ボックス 455"/>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110744</xdr:rowOff>
    </xdr:from>
    <xdr:to>
      <xdr:col>81</xdr:col>
      <xdr:colOff>95250</xdr:colOff>
      <xdr:row>17</xdr:row>
      <xdr:rowOff>40894</xdr:rowOff>
    </xdr:to>
    <xdr:sp macro="" textlink="">
      <xdr:nvSpPr>
        <xdr:cNvPr id="462" name="楕円 461"/>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82821</xdr:rowOff>
    </xdr:from>
    <xdr:ext cx="762000" cy="259045"/>
    <xdr:sp macro="" textlink="">
      <xdr:nvSpPr>
        <xdr:cNvPr id="463" name="将来負担の状況該当値テキスト"/>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122005</xdr:rowOff>
    </xdr:from>
    <xdr:to>
      <xdr:col>77</xdr:col>
      <xdr:colOff>95250</xdr:colOff>
      <xdr:row>17</xdr:row>
      <xdr:rowOff>52155</xdr:rowOff>
    </xdr:to>
    <xdr:sp macro="" textlink="">
      <xdr:nvSpPr>
        <xdr:cNvPr id="464" name="楕円 463"/>
        <xdr:cNvSpPr/>
      </xdr:nvSpPr>
      <xdr:spPr>
        <a:xfrm>
          <a:off x="16129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36932</xdr:rowOff>
    </xdr:from>
    <xdr:ext cx="736600" cy="259045"/>
    <xdr:sp macro="" textlink="">
      <xdr:nvSpPr>
        <xdr:cNvPr id="465" name="テキスト ボックス 464"/>
        <xdr:cNvSpPr txBox="1"/>
      </xdr:nvSpPr>
      <xdr:spPr>
        <a:xfrm>
          <a:off x="15798800" y="295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163026</xdr:rowOff>
    </xdr:from>
    <xdr:to>
      <xdr:col>73</xdr:col>
      <xdr:colOff>44450</xdr:colOff>
      <xdr:row>17</xdr:row>
      <xdr:rowOff>93176</xdr:rowOff>
    </xdr:to>
    <xdr:sp macro="" textlink="">
      <xdr:nvSpPr>
        <xdr:cNvPr id="466" name="楕円 465"/>
        <xdr:cNvSpPr/>
      </xdr:nvSpPr>
      <xdr:spPr>
        <a:xfrm>
          <a:off x="15240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77953</xdr:rowOff>
    </xdr:from>
    <xdr:ext cx="762000" cy="259045"/>
    <xdr:sp macro="" textlink="">
      <xdr:nvSpPr>
        <xdr:cNvPr id="467" name="テキスト ボックス 466"/>
        <xdr:cNvSpPr txBox="1"/>
      </xdr:nvSpPr>
      <xdr:spPr>
        <a:xfrm>
          <a:off x="14909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129244</xdr:rowOff>
    </xdr:from>
    <xdr:to>
      <xdr:col>68</xdr:col>
      <xdr:colOff>203200</xdr:colOff>
      <xdr:row>17</xdr:row>
      <xdr:rowOff>59394</xdr:rowOff>
    </xdr:to>
    <xdr:sp macro="" textlink="">
      <xdr:nvSpPr>
        <xdr:cNvPr id="468" name="楕円 467"/>
        <xdr:cNvSpPr/>
      </xdr:nvSpPr>
      <xdr:spPr>
        <a:xfrm>
          <a:off x="14351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44171</xdr:rowOff>
    </xdr:from>
    <xdr:ext cx="762000" cy="259045"/>
    <xdr:sp macro="" textlink="">
      <xdr:nvSpPr>
        <xdr:cNvPr id="469" name="テキスト ボックス 468"/>
        <xdr:cNvSpPr txBox="1"/>
      </xdr:nvSpPr>
      <xdr:spPr>
        <a:xfrm>
          <a:off x="14020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159004</xdr:rowOff>
    </xdr:from>
    <xdr:to>
      <xdr:col>64</xdr:col>
      <xdr:colOff>152400</xdr:colOff>
      <xdr:row>17</xdr:row>
      <xdr:rowOff>89154</xdr:rowOff>
    </xdr:to>
    <xdr:sp macro="" textlink="">
      <xdr:nvSpPr>
        <xdr:cNvPr id="470" name="楕円 469"/>
        <xdr:cNvSpPr/>
      </xdr:nvSpPr>
      <xdr:spPr>
        <a:xfrm>
          <a:off x="13462000" y="2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73931</xdr:rowOff>
    </xdr:from>
    <xdr:ext cx="762000" cy="259045"/>
    <xdr:sp macro="" textlink="">
      <xdr:nvSpPr>
        <xdr:cNvPr id="471" name="テキスト ボックス 470"/>
        <xdr:cNvSpPr txBox="1"/>
      </xdr:nvSpPr>
      <xdr:spPr>
        <a:xfrm>
          <a:off x="13131800" y="298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前年度と比較して、職員数の増加、退職者の増に伴う職員退職手当の増加などにより、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全国平均を下回ってはいるが、類似団体平均と比較するとやや高い水準のため、事業実施の見直しや、人事配置の適正化等により、人件費の抑制に努める。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37</xdr:row>
      <xdr:rowOff>24130</xdr:rowOff>
    </xdr:to>
    <xdr:cxnSp macro="">
      <xdr:nvCxnSpPr>
        <xdr:cNvPr id="66" name="直線コネクタ 65"/>
        <xdr:cNvCxnSpPr/>
      </xdr:nvCxnSpPr>
      <xdr:spPr>
        <a:xfrm>
          <a:off x="3987800" y="6291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8890</xdr:rowOff>
    </xdr:to>
    <xdr:cxnSp macro="">
      <xdr:nvCxnSpPr>
        <xdr:cNvPr id="69" name="直線コネクタ 68"/>
        <xdr:cNvCxnSpPr/>
      </xdr:nvCxnSpPr>
      <xdr:spPr>
        <a:xfrm flipV="1">
          <a:off x="3098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8890</xdr:rowOff>
    </xdr:to>
    <xdr:cxnSp macro="">
      <xdr:nvCxnSpPr>
        <xdr:cNvPr id="72" name="直線コネクタ 71"/>
        <xdr:cNvCxnSpPr/>
      </xdr:nvCxnSpPr>
      <xdr:spPr>
        <a:xfrm>
          <a:off x="2209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前年度と比較すると、かが交流プラザさくら管理費やスポーツセンター管理委託費への充当一般財源の増加などにより、物件費に係る経常収支比率は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類似団体平均よりも低い水準となっているが、引き続き、各施設の管理経費や一般行政経費において、ムダの排除・節減等により、経費削減を図る。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12700</xdr:rowOff>
    </xdr:to>
    <xdr:cxnSp macro="">
      <xdr:nvCxnSpPr>
        <xdr:cNvPr id="129" name="直線コネクタ 128"/>
        <xdr:cNvCxnSpPr/>
      </xdr:nvCxnSpPr>
      <xdr:spPr>
        <a:xfrm>
          <a:off x="15671800" y="2710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125367</xdr:rowOff>
    </xdr:from>
    <xdr:to>
      <xdr:col>78</xdr:col>
      <xdr:colOff>69850</xdr:colOff>
      <xdr:row>15</xdr:row>
      <xdr:rowOff>138430</xdr:rowOff>
    </xdr:to>
    <xdr:cxnSp macro="">
      <xdr:nvCxnSpPr>
        <xdr:cNvPr id="132" name="直線コネクタ 131"/>
        <xdr:cNvCxnSpPr/>
      </xdr:nvCxnSpPr>
      <xdr:spPr>
        <a:xfrm>
          <a:off x="14782800" y="2697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125367</xdr:rowOff>
    </xdr:from>
    <xdr:to>
      <xdr:col>73</xdr:col>
      <xdr:colOff>180975</xdr:colOff>
      <xdr:row>15</xdr:row>
      <xdr:rowOff>144962</xdr:rowOff>
    </xdr:to>
    <xdr:cxnSp macro="">
      <xdr:nvCxnSpPr>
        <xdr:cNvPr id="135" name="直線コネクタ 134"/>
        <xdr:cNvCxnSpPr/>
      </xdr:nvCxnSpPr>
      <xdr:spPr>
        <a:xfrm flipV="1">
          <a:off x="13893800" y="26971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15</xdr:row>
      <xdr:rowOff>171087</xdr:rowOff>
    </xdr:to>
    <xdr:cxnSp macro="">
      <xdr:nvCxnSpPr>
        <xdr:cNvPr id="138" name="直線コネクタ 137"/>
        <xdr:cNvCxnSpPr/>
      </xdr:nvCxnSpPr>
      <xdr:spPr>
        <a:xfrm flipV="1">
          <a:off x="13004800" y="2716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1" name="フローチャート: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74567</xdr:rowOff>
    </xdr:from>
    <xdr:to>
      <xdr:col>74</xdr:col>
      <xdr:colOff>31750</xdr:colOff>
      <xdr:row>16</xdr:row>
      <xdr:rowOff>4717</xdr:rowOff>
    </xdr:to>
    <xdr:sp macro="" textlink="">
      <xdr:nvSpPr>
        <xdr:cNvPr id="152" name="楕円 151"/>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14894</xdr:rowOff>
    </xdr:from>
    <xdr:ext cx="762000" cy="259045"/>
    <xdr:sp macro="" textlink="">
      <xdr:nvSpPr>
        <xdr:cNvPr id="153" name="テキスト ボックス 152"/>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4" name="楕円 153"/>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34489</xdr:rowOff>
    </xdr:from>
    <xdr:ext cx="762000" cy="259045"/>
    <xdr:sp macro="" textlink="">
      <xdr:nvSpPr>
        <xdr:cNvPr id="155" name="テキスト ボックス 154"/>
        <xdr:cNvSpPr txBox="1"/>
      </xdr:nvSpPr>
      <xdr:spPr>
        <a:xfrm>
          <a:off x="13512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120287</xdr:rowOff>
    </xdr:from>
    <xdr:to>
      <xdr:col>65</xdr:col>
      <xdr:colOff>53975</xdr:colOff>
      <xdr:row>16</xdr:row>
      <xdr:rowOff>50437</xdr:rowOff>
    </xdr:to>
    <xdr:sp macro="" textlink="">
      <xdr:nvSpPr>
        <xdr:cNvPr id="156" name="楕円 155"/>
        <xdr:cNvSpPr/>
      </xdr:nvSpPr>
      <xdr:spPr>
        <a:xfrm>
          <a:off x="12954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60614</xdr:rowOff>
    </xdr:from>
    <xdr:ext cx="762000" cy="259045"/>
    <xdr:sp macro="" textlink="">
      <xdr:nvSpPr>
        <xdr:cNvPr id="157" name="テキスト ボックス 156"/>
        <xdr:cNvSpPr txBox="1"/>
      </xdr:nvSpPr>
      <xdr:spPr>
        <a:xfrm>
          <a:off x="12623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生活保護費（医療扶助費、生活扶助費）等の減少などにより、前年度と比較して、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しかしながら、類似団体との比較では、生活保護費が平均を大きく上回っていることなどにより、依然として高い状況となっている。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51562</xdr:rowOff>
    </xdr:from>
    <xdr:to>
      <xdr:col>24</xdr:col>
      <xdr:colOff>25400</xdr:colOff>
      <xdr:row>57</xdr:row>
      <xdr:rowOff>78994</xdr:rowOff>
    </xdr:to>
    <xdr:cxnSp macro="">
      <xdr:nvCxnSpPr>
        <xdr:cNvPr id="188" name="直線コネクタ 187"/>
        <xdr:cNvCxnSpPr/>
      </xdr:nvCxnSpPr>
      <xdr:spPr>
        <a:xfrm flipV="1">
          <a:off x="3987800" y="98242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60706</xdr:rowOff>
    </xdr:from>
    <xdr:to>
      <xdr:col>19</xdr:col>
      <xdr:colOff>187325</xdr:colOff>
      <xdr:row>57</xdr:row>
      <xdr:rowOff>78994</xdr:rowOff>
    </xdr:to>
    <xdr:cxnSp macro="">
      <xdr:nvCxnSpPr>
        <xdr:cNvPr id="191" name="直線コネクタ 190"/>
        <xdr:cNvCxnSpPr/>
      </xdr:nvCxnSpPr>
      <xdr:spPr>
        <a:xfrm>
          <a:off x="3098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60706</xdr:rowOff>
    </xdr:to>
    <xdr:cxnSp macro="">
      <xdr:nvCxnSpPr>
        <xdr:cNvPr id="194" name="直線コネクタ 193"/>
        <xdr:cNvCxnSpPr/>
      </xdr:nvCxnSpPr>
      <xdr:spPr>
        <a:xfrm>
          <a:off x="2209800" y="9778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131572</xdr:rowOff>
    </xdr:from>
    <xdr:to>
      <xdr:col>11</xdr:col>
      <xdr:colOff>9525</xdr:colOff>
      <xdr:row>57</xdr:row>
      <xdr:rowOff>5842</xdr:rowOff>
    </xdr:to>
    <xdr:cxnSp macro="">
      <xdr:nvCxnSpPr>
        <xdr:cNvPr id="197" name="直線コネクタ 196"/>
        <xdr:cNvCxnSpPr/>
      </xdr:nvCxnSpPr>
      <xdr:spPr>
        <a:xfrm>
          <a:off x="1320800" y="9732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78486</xdr:rowOff>
    </xdr:from>
    <xdr:to>
      <xdr:col>11</xdr:col>
      <xdr:colOff>60325</xdr:colOff>
      <xdr:row>56</xdr:row>
      <xdr:rowOff>8636</xdr:rowOff>
    </xdr:to>
    <xdr:sp macro="" textlink="">
      <xdr:nvSpPr>
        <xdr:cNvPr id="198" name="フローチャート: 判断 197"/>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199" name="テキスト ボックス 198"/>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60198</xdr:rowOff>
    </xdr:from>
    <xdr:to>
      <xdr:col>6</xdr:col>
      <xdr:colOff>171450</xdr:colOff>
      <xdr:row>55</xdr:row>
      <xdr:rowOff>161798</xdr:rowOff>
    </xdr:to>
    <xdr:sp macro="" textlink="">
      <xdr:nvSpPr>
        <xdr:cNvPr id="200" name="フローチャート: 判断 199"/>
        <xdr:cNvSpPr/>
      </xdr:nvSpPr>
      <xdr:spPr>
        <a:xfrm>
          <a:off x="1270000" y="948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525</xdr:rowOff>
    </xdr:from>
    <xdr:ext cx="762000" cy="259045"/>
    <xdr:sp macro="" textlink="">
      <xdr:nvSpPr>
        <xdr:cNvPr id="201" name="テキスト ボックス 200"/>
        <xdr:cNvSpPr txBox="1"/>
      </xdr:nvSpPr>
      <xdr:spPr>
        <a:xfrm>
          <a:off x="939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7" name="楕円 206"/>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8" name="扶助費該当値テキスト"/>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28194</xdr:rowOff>
    </xdr:from>
    <xdr:to>
      <xdr:col>20</xdr:col>
      <xdr:colOff>38100</xdr:colOff>
      <xdr:row>57</xdr:row>
      <xdr:rowOff>129794</xdr:rowOff>
    </xdr:to>
    <xdr:sp macro="" textlink="">
      <xdr:nvSpPr>
        <xdr:cNvPr id="209" name="楕円 208"/>
        <xdr:cNvSpPr/>
      </xdr:nvSpPr>
      <xdr:spPr>
        <a:xfrm>
          <a:off x="3937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114571</xdr:rowOff>
    </xdr:from>
    <xdr:ext cx="736600" cy="259045"/>
    <xdr:sp macro="" textlink="">
      <xdr:nvSpPr>
        <xdr:cNvPr id="210" name="テキスト ボックス 209"/>
        <xdr:cNvSpPr txBox="1"/>
      </xdr:nvSpPr>
      <xdr:spPr>
        <a:xfrm>
          <a:off x="3606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9906</xdr:rowOff>
    </xdr:from>
    <xdr:to>
      <xdr:col>15</xdr:col>
      <xdr:colOff>149225</xdr:colOff>
      <xdr:row>57</xdr:row>
      <xdr:rowOff>111506</xdr:rowOff>
    </xdr:to>
    <xdr:sp macro="" textlink="">
      <xdr:nvSpPr>
        <xdr:cNvPr id="211" name="楕円 210"/>
        <xdr:cNvSpPr/>
      </xdr:nvSpPr>
      <xdr:spPr>
        <a:xfrm>
          <a:off x="3048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96283</xdr:rowOff>
    </xdr:from>
    <xdr:ext cx="762000" cy="259045"/>
    <xdr:sp macro="" textlink="">
      <xdr:nvSpPr>
        <xdr:cNvPr id="212" name="テキスト ボックス 211"/>
        <xdr:cNvSpPr txBox="1"/>
      </xdr:nvSpPr>
      <xdr:spPr>
        <a:xfrm>
          <a:off x="2717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13" name="楕円 212"/>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4" name="テキスト ボックス 213"/>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80772</xdr:rowOff>
    </xdr:from>
    <xdr:to>
      <xdr:col>6</xdr:col>
      <xdr:colOff>171450</xdr:colOff>
      <xdr:row>57</xdr:row>
      <xdr:rowOff>10922</xdr:rowOff>
    </xdr:to>
    <xdr:sp macro="" textlink="">
      <xdr:nvSpPr>
        <xdr:cNvPr id="215" name="楕円 214"/>
        <xdr:cNvSpPr/>
      </xdr:nvSpPr>
      <xdr:spPr>
        <a:xfrm>
          <a:off x="1270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167149</xdr:rowOff>
    </xdr:from>
    <xdr:ext cx="762000" cy="259045"/>
    <xdr:sp macro="" textlink="">
      <xdr:nvSpPr>
        <xdr:cNvPr id="216" name="テキスト ボックス 215"/>
        <xdr:cNvSpPr txBox="1"/>
      </xdr:nvSpPr>
      <xdr:spPr>
        <a:xfrm>
          <a:off x="939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ポイント減少し、類似団体との比較では平均を下回っている。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これは、下水道事業の法適用化に伴う繰出金の皆減により特別会計への繰出金が大きく減少したことが主な要因となっている。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58</xdr:row>
      <xdr:rowOff>43180</xdr:rowOff>
    </xdr:to>
    <xdr:cxnSp macro="">
      <xdr:nvCxnSpPr>
        <xdr:cNvPr id="249" name="直線コネクタ 248"/>
        <xdr:cNvCxnSpPr/>
      </xdr:nvCxnSpPr>
      <xdr:spPr>
        <a:xfrm flipV="1">
          <a:off x="15671800" y="96520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43180</xdr:rowOff>
    </xdr:to>
    <xdr:cxnSp macro="">
      <xdr:nvCxnSpPr>
        <xdr:cNvPr id="252" name="直線コネクタ 251"/>
        <xdr:cNvCxnSpPr/>
      </xdr:nvCxnSpPr>
      <xdr:spPr>
        <a:xfrm>
          <a:off x="14782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12700</xdr:rowOff>
    </xdr:to>
    <xdr:cxnSp macro="">
      <xdr:nvCxnSpPr>
        <xdr:cNvPr id="255" name="直線コネクタ 254"/>
        <xdr:cNvCxnSpPr/>
      </xdr:nvCxnSpPr>
      <xdr:spPr>
        <a:xfrm>
          <a:off x="13893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50800</xdr:rowOff>
    </xdr:to>
    <xdr:cxnSp macro="">
      <xdr:nvCxnSpPr>
        <xdr:cNvPr id="258" name="直線コネクタ 257"/>
        <xdr:cNvCxnSpPr/>
      </xdr:nvCxnSpPr>
      <xdr:spPr>
        <a:xfrm flipV="1">
          <a:off x="13004800" y="994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9" name="フローチャート: 判断 258"/>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0" name="テキスト ボックス 259"/>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0" name="楕円 269"/>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1" name="テキスト ボックス 270"/>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4" name="楕円 273"/>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5" name="テキスト ボックス 274"/>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6" name="楕円 275"/>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7" name="テキスト ボックス 276"/>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下水道事業の法適用化に伴う繰出金の皆増などにより、前年度より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類似団体と比較すると、当市は一部事務組合に対する負担金が小さいことなどにより平均を下回っている。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引き続き、費用対効果や経費負担のあり方を精査し、補助金、負担金の縮小、廃止等の見直しを行っていく。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155575</xdr:rowOff>
    </xdr:from>
    <xdr:to>
      <xdr:col>82</xdr:col>
      <xdr:colOff>107950</xdr:colOff>
      <xdr:row>37</xdr:row>
      <xdr:rowOff>46990</xdr:rowOff>
    </xdr:to>
    <xdr:cxnSp macro="">
      <xdr:nvCxnSpPr>
        <xdr:cNvPr id="305" name="直線コネクタ 304"/>
        <xdr:cNvCxnSpPr/>
      </xdr:nvCxnSpPr>
      <xdr:spPr>
        <a:xfrm>
          <a:off x="15671800" y="6156325"/>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155575</xdr:rowOff>
    </xdr:from>
    <xdr:to>
      <xdr:col>78</xdr:col>
      <xdr:colOff>69850</xdr:colOff>
      <xdr:row>35</xdr:row>
      <xdr:rowOff>161290</xdr:rowOff>
    </xdr:to>
    <xdr:cxnSp macro="">
      <xdr:nvCxnSpPr>
        <xdr:cNvPr id="308" name="直線コネクタ 307"/>
        <xdr:cNvCxnSpPr/>
      </xdr:nvCxnSpPr>
      <xdr:spPr>
        <a:xfrm flipV="1">
          <a:off x="14782800" y="6156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6985</xdr:rowOff>
    </xdr:to>
    <xdr:cxnSp macro="">
      <xdr:nvCxnSpPr>
        <xdr:cNvPr id="311" name="直線コネクタ 310"/>
        <xdr:cNvCxnSpPr/>
      </xdr:nvCxnSpPr>
      <xdr:spPr>
        <a:xfrm flipV="1">
          <a:off x="13893800" y="6162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6985</xdr:rowOff>
    </xdr:from>
    <xdr:to>
      <xdr:col>69</xdr:col>
      <xdr:colOff>92075</xdr:colOff>
      <xdr:row>36</xdr:row>
      <xdr:rowOff>24130</xdr:rowOff>
    </xdr:to>
    <xdr:cxnSp macro="">
      <xdr:nvCxnSpPr>
        <xdr:cNvPr id="314" name="直線コネクタ 313"/>
        <xdr:cNvCxnSpPr/>
      </xdr:nvCxnSpPr>
      <xdr:spPr>
        <a:xfrm flipV="1">
          <a:off x="13004800" y="61791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116205</xdr:rowOff>
    </xdr:from>
    <xdr:to>
      <xdr:col>69</xdr:col>
      <xdr:colOff>142875</xdr:colOff>
      <xdr:row>38</xdr:row>
      <xdr:rowOff>46355</xdr:rowOff>
    </xdr:to>
    <xdr:sp macro="" textlink="">
      <xdr:nvSpPr>
        <xdr:cNvPr id="315" name="フローチャート: 判断 314"/>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31132</xdr:rowOff>
    </xdr:from>
    <xdr:ext cx="762000" cy="259045"/>
    <xdr:sp macro="" textlink="">
      <xdr:nvSpPr>
        <xdr:cNvPr id="316" name="テキスト ボックス 315"/>
        <xdr:cNvSpPr txBox="1"/>
      </xdr:nvSpPr>
      <xdr:spPr>
        <a:xfrm>
          <a:off x="13512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17" name="フローチャート: 判断 316"/>
        <xdr:cNvSpPr/>
      </xdr:nvSpPr>
      <xdr:spPr>
        <a:xfrm>
          <a:off x="12954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18" name="テキスト ボックス 317"/>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4" name="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5"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104775</xdr:rowOff>
    </xdr:from>
    <xdr:to>
      <xdr:col>78</xdr:col>
      <xdr:colOff>120650</xdr:colOff>
      <xdr:row>36</xdr:row>
      <xdr:rowOff>34925</xdr:rowOff>
    </xdr:to>
    <xdr:sp macro="" textlink="">
      <xdr:nvSpPr>
        <xdr:cNvPr id="326" name="楕円 325"/>
        <xdr:cNvSpPr/>
      </xdr:nvSpPr>
      <xdr:spPr>
        <a:xfrm>
          <a:off x="15621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45102</xdr:rowOff>
    </xdr:from>
    <xdr:ext cx="736600" cy="259045"/>
    <xdr:sp macro="" textlink="">
      <xdr:nvSpPr>
        <xdr:cNvPr id="327" name="テキスト ボックス 326"/>
        <xdr:cNvSpPr txBox="1"/>
      </xdr:nvSpPr>
      <xdr:spPr>
        <a:xfrm>
          <a:off x="15290800" y="587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8" name="楕円 327"/>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9" name="テキスト ボックス 328"/>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127635</xdr:rowOff>
    </xdr:from>
    <xdr:to>
      <xdr:col>69</xdr:col>
      <xdr:colOff>142875</xdr:colOff>
      <xdr:row>36</xdr:row>
      <xdr:rowOff>57785</xdr:rowOff>
    </xdr:to>
    <xdr:sp macro="" textlink="">
      <xdr:nvSpPr>
        <xdr:cNvPr id="330" name="楕円 329"/>
        <xdr:cNvSpPr/>
      </xdr:nvSpPr>
      <xdr:spPr>
        <a:xfrm>
          <a:off x="13843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31" name="テキスト ボックス 330"/>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144780</xdr:rowOff>
    </xdr:from>
    <xdr:to>
      <xdr:col>65</xdr:col>
      <xdr:colOff>53975</xdr:colOff>
      <xdr:row>36</xdr:row>
      <xdr:rowOff>74930</xdr:rowOff>
    </xdr:to>
    <xdr:sp macro="" textlink="">
      <xdr:nvSpPr>
        <xdr:cNvPr id="332" name="楕円 331"/>
        <xdr:cNvSpPr/>
      </xdr:nvSpPr>
      <xdr:spPr>
        <a:xfrm>
          <a:off x="12954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85107</xdr:rowOff>
    </xdr:from>
    <xdr:ext cx="762000" cy="259045"/>
    <xdr:sp macro="" textlink="">
      <xdr:nvSpPr>
        <xdr:cNvPr id="333" name="テキスト ボックス 332"/>
        <xdr:cNvSpPr txBox="1"/>
      </xdr:nvSpPr>
      <xdr:spPr>
        <a:xfrm>
          <a:off x="12623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前年度と比較すると、臨時地方道整備事業債（</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８年度借入分）や過疎対策事業債（</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年度借入分）の償還元金の減少などにより、前年度より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と比較すると依然高い水準となっており、今後も臨時財政対策債の元金償還は増加する見込みであるが、中期財政計画に基づいた減債基金の活用や起債事業を厳選することで、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81280</xdr:rowOff>
    </xdr:to>
    <xdr:cxnSp macro="">
      <xdr:nvCxnSpPr>
        <xdr:cNvPr id="363" name="直線コネクタ 362"/>
        <xdr:cNvCxnSpPr/>
      </xdr:nvCxnSpPr>
      <xdr:spPr>
        <a:xfrm flipV="1">
          <a:off x="3987800" y="134040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90424</xdr:rowOff>
    </xdr:to>
    <xdr:cxnSp macro="">
      <xdr:nvCxnSpPr>
        <xdr:cNvPr id="366" name="直線コネクタ 365"/>
        <xdr:cNvCxnSpPr/>
      </xdr:nvCxnSpPr>
      <xdr:spPr>
        <a:xfrm flipV="1">
          <a:off x="3098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145287</xdr:rowOff>
    </xdr:to>
    <xdr:cxnSp macro="">
      <xdr:nvCxnSpPr>
        <xdr:cNvPr id="369" name="直線コネクタ 368"/>
        <xdr:cNvCxnSpPr/>
      </xdr:nvCxnSpPr>
      <xdr:spPr>
        <a:xfrm flipV="1">
          <a:off x="2209800" y="134635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145287</xdr:rowOff>
    </xdr:to>
    <xdr:cxnSp macro="">
      <xdr:nvCxnSpPr>
        <xdr:cNvPr id="372" name="直線コネクタ 371"/>
        <xdr:cNvCxnSpPr/>
      </xdr:nvCxnSpPr>
      <xdr:spPr>
        <a:xfrm>
          <a:off x="1320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2" name="楕円 381"/>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3"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4" name="楕円 383"/>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5" name="テキスト ボックス 384"/>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6" name="楕円 385"/>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87" name="テキスト ボックス 386"/>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88" name="楕円 387"/>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89" name="テキスト ボックス 388"/>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0" name="楕円 389"/>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1" name="テキスト ボックス 390"/>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扶助費については、生活保護費（医療扶助費、生活扶助費）等の減少などにより、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ポイント減少し、その他（維持補修費、繰出金）のうち維持補修費については、除排雪委託費の増により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ポイント増加した。人件費については、職員数の増加、退職者の増に伴う職員退職手当の増加などにより、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ポイント増加し、公債費以外の経常収支比率は、前年度より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ポイント増加したが、類似団体と比較すると平均を下回っている。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引き続き人事配置の適正化、行政事務の民間委託の活用等により、経常経費の抑制を図る。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147574</xdr:rowOff>
    </xdr:from>
    <xdr:to>
      <xdr:col>82</xdr:col>
      <xdr:colOff>107950</xdr:colOff>
      <xdr:row>74</xdr:row>
      <xdr:rowOff>26416</xdr:rowOff>
    </xdr:to>
    <xdr:cxnSp macro="">
      <xdr:nvCxnSpPr>
        <xdr:cNvPr id="422" name="直線コネクタ 421"/>
        <xdr:cNvCxnSpPr/>
      </xdr:nvCxnSpPr>
      <xdr:spPr>
        <a:xfrm>
          <a:off x="15671800" y="126634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147574</xdr:rowOff>
    </xdr:from>
    <xdr:to>
      <xdr:col>78</xdr:col>
      <xdr:colOff>69850</xdr:colOff>
      <xdr:row>73</xdr:row>
      <xdr:rowOff>152146</xdr:rowOff>
    </xdr:to>
    <xdr:cxnSp macro="">
      <xdr:nvCxnSpPr>
        <xdr:cNvPr id="425" name="直線コネクタ 424"/>
        <xdr:cNvCxnSpPr/>
      </xdr:nvCxnSpPr>
      <xdr:spPr>
        <a:xfrm flipV="1">
          <a:off x="14782800" y="126634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129286</xdr:rowOff>
    </xdr:from>
    <xdr:to>
      <xdr:col>73</xdr:col>
      <xdr:colOff>180975</xdr:colOff>
      <xdr:row>73</xdr:row>
      <xdr:rowOff>152146</xdr:rowOff>
    </xdr:to>
    <xdr:cxnSp macro="">
      <xdr:nvCxnSpPr>
        <xdr:cNvPr id="428" name="直線コネクタ 427"/>
        <xdr:cNvCxnSpPr/>
      </xdr:nvCxnSpPr>
      <xdr:spPr>
        <a:xfrm>
          <a:off x="13893800" y="126451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57421</xdr:rowOff>
    </xdr:from>
    <xdr:ext cx="762000" cy="259045"/>
    <xdr:sp macro="" textlink="">
      <xdr:nvSpPr>
        <xdr:cNvPr id="430" name="テキスト ボックス 429"/>
        <xdr:cNvSpPr txBox="1"/>
      </xdr:nvSpPr>
      <xdr:spPr>
        <a:xfrm>
          <a:off x="14401800" y="1274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129286</xdr:rowOff>
    </xdr:from>
    <xdr:to>
      <xdr:col>69</xdr:col>
      <xdr:colOff>92075</xdr:colOff>
      <xdr:row>73</xdr:row>
      <xdr:rowOff>147574</xdr:rowOff>
    </xdr:to>
    <xdr:cxnSp macro="">
      <xdr:nvCxnSpPr>
        <xdr:cNvPr id="431" name="直線コネクタ 430"/>
        <xdr:cNvCxnSpPr/>
      </xdr:nvCxnSpPr>
      <xdr:spPr>
        <a:xfrm flipV="1">
          <a:off x="13004800" y="12645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128778</xdr:rowOff>
    </xdr:from>
    <xdr:to>
      <xdr:col>69</xdr:col>
      <xdr:colOff>142875</xdr:colOff>
      <xdr:row>74</xdr:row>
      <xdr:rowOff>58928</xdr:rowOff>
    </xdr:to>
    <xdr:sp macro="" textlink="">
      <xdr:nvSpPr>
        <xdr:cNvPr id="432" name="フローチャート: 判断 431"/>
        <xdr:cNvSpPr/>
      </xdr:nvSpPr>
      <xdr:spPr>
        <a:xfrm>
          <a:off x="13843000" y="126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43705</xdr:rowOff>
    </xdr:from>
    <xdr:ext cx="762000" cy="259045"/>
    <xdr:sp macro="" textlink="">
      <xdr:nvSpPr>
        <xdr:cNvPr id="433" name="テキスト ボックス 432"/>
        <xdr:cNvSpPr txBox="1"/>
      </xdr:nvSpPr>
      <xdr:spPr>
        <a:xfrm>
          <a:off x="13512800" y="127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34" name="フローチャート: 判断 433"/>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16273</xdr:rowOff>
    </xdr:from>
    <xdr:ext cx="762000" cy="259045"/>
    <xdr:sp macro="" textlink="">
      <xdr:nvSpPr>
        <xdr:cNvPr id="435" name="テキスト ボックス 434"/>
        <xdr:cNvSpPr txBox="1"/>
      </xdr:nvSpPr>
      <xdr:spPr>
        <a:xfrm>
          <a:off x="12623800" y="127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147066</xdr:rowOff>
    </xdr:from>
    <xdr:to>
      <xdr:col>82</xdr:col>
      <xdr:colOff>158750</xdr:colOff>
      <xdr:row>74</xdr:row>
      <xdr:rowOff>77216</xdr:rowOff>
    </xdr:to>
    <xdr:sp macro="" textlink="">
      <xdr:nvSpPr>
        <xdr:cNvPr id="441" name="楕円 440"/>
        <xdr:cNvSpPr/>
      </xdr:nvSpPr>
      <xdr:spPr>
        <a:xfrm>
          <a:off x="16459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163593</xdr:rowOff>
    </xdr:from>
    <xdr:ext cx="762000" cy="259045"/>
    <xdr:sp macro="" textlink="">
      <xdr:nvSpPr>
        <xdr:cNvPr id="442" name="公債費以外該当値テキスト"/>
        <xdr:cNvSpPr txBox="1"/>
      </xdr:nvSpPr>
      <xdr:spPr>
        <a:xfrm>
          <a:off x="16598900" y="1250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96774</xdr:rowOff>
    </xdr:from>
    <xdr:to>
      <xdr:col>78</xdr:col>
      <xdr:colOff>120650</xdr:colOff>
      <xdr:row>74</xdr:row>
      <xdr:rowOff>26924</xdr:rowOff>
    </xdr:to>
    <xdr:sp macro="" textlink="">
      <xdr:nvSpPr>
        <xdr:cNvPr id="443" name="楕円 442"/>
        <xdr:cNvSpPr/>
      </xdr:nvSpPr>
      <xdr:spPr>
        <a:xfrm>
          <a:off x="15621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37101</xdr:rowOff>
    </xdr:from>
    <xdr:ext cx="736600" cy="259045"/>
    <xdr:sp macro="" textlink="">
      <xdr:nvSpPr>
        <xdr:cNvPr id="444" name="テキスト ボックス 443"/>
        <xdr:cNvSpPr txBox="1"/>
      </xdr:nvSpPr>
      <xdr:spPr>
        <a:xfrm>
          <a:off x="15290800" y="1238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101346</xdr:rowOff>
    </xdr:from>
    <xdr:to>
      <xdr:col>74</xdr:col>
      <xdr:colOff>31750</xdr:colOff>
      <xdr:row>74</xdr:row>
      <xdr:rowOff>31496</xdr:rowOff>
    </xdr:to>
    <xdr:sp macro="" textlink="">
      <xdr:nvSpPr>
        <xdr:cNvPr id="445" name="楕円 444"/>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41673</xdr:rowOff>
    </xdr:from>
    <xdr:ext cx="762000" cy="259045"/>
    <xdr:sp macro="" textlink="">
      <xdr:nvSpPr>
        <xdr:cNvPr id="446" name="テキスト ボックス 445"/>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78486</xdr:rowOff>
    </xdr:from>
    <xdr:to>
      <xdr:col>69</xdr:col>
      <xdr:colOff>142875</xdr:colOff>
      <xdr:row>74</xdr:row>
      <xdr:rowOff>8636</xdr:rowOff>
    </xdr:to>
    <xdr:sp macro="" textlink="">
      <xdr:nvSpPr>
        <xdr:cNvPr id="447" name="楕円 446"/>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18813</xdr:rowOff>
    </xdr:from>
    <xdr:ext cx="762000" cy="259045"/>
    <xdr:sp macro="" textlink="">
      <xdr:nvSpPr>
        <xdr:cNvPr id="448" name="テキスト ボックス 447"/>
        <xdr:cNvSpPr txBox="1"/>
      </xdr:nvSpPr>
      <xdr:spPr>
        <a:xfrm>
          <a:off x="13512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96774</xdr:rowOff>
    </xdr:from>
    <xdr:to>
      <xdr:col>65</xdr:col>
      <xdr:colOff>53975</xdr:colOff>
      <xdr:row>74</xdr:row>
      <xdr:rowOff>26924</xdr:rowOff>
    </xdr:to>
    <xdr:sp macro="" textlink="">
      <xdr:nvSpPr>
        <xdr:cNvPr id="449" name="楕円 448"/>
        <xdr:cNvSpPr/>
      </xdr:nvSpPr>
      <xdr:spPr>
        <a:xfrm>
          <a:off x="12954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37101</xdr:rowOff>
    </xdr:from>
    <xdr:ext cx="762000" cy="259045"/>
    <xdr:sp macro="" textlink="">
      <xdr:nvSpPr>
        <xdr:cNvPr id="450" name="テキスト ボックス 449"/>
        <xdr:cNvSpPr txBox="1"/>
      </xdr:nvSpPr>
      <xdr:spPr>
        <a:xfrm>
          <a:off x="12623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94977</xdr:rowOff>
    </xdr:from>
    <xdr:to>
      <xdr:col>29</xdr:col>
      <xdr:colOff>127000</xdr:colOff>
      <xdr:row>16</xdr:row>
      <xdr:rowOff>125895</xdr:rowOff>
    </xdr:to>
    <xdr:cxnSp macro="">
      <xdr:nvCxnSpPr>
        <xdr:cNvPr id="50" name="直線コネクタ 49"/>
        <xdr:cNvCxnSpPr/>
      </xdr:nvCxnSpPr>
      <xdr:spPr bwMode="auto">
        <a:xfrm flipV="1">
          <a:off x="5003800" y="2885802"/>
          <a:ext cx="647700" cy="30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79754</xdr:rowOff>
    </xdr:from>
    <xdr:ext cx="762000" cy="259045"/>
    <xdr:sp macro="" textlink="">
      <xdr:nvSpPr>
        <xdr:cNvPr id="51" name="人口1人当たり決算額の推移平均値テキスト130"/>
        <xdr:cNvSpPr txBox="1"/>
      </xdr:nvSpPr>
      <xdr:spPr>
        <a:xfrm>
          <a:off x="5740400" y="2870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100330</xdr:rowOff>
    </xdr:from>
    <xdr:to>
      <xdr:col>26</xdr:col>
      <xdr:colOff>50800</xdr:colOff>
      <xdr:row>16</xdr:row>
      <xdr:rowOff>125895</xdr:rowOff>
    </xdr:to>
    <xdr:cxnSp macro="">
      <xdr:nvCxnSpPr>
        <xdr:cNvPr id="53" name="直線コネクタ 52"/>
        <xdr:cNvCxnSpPr/>
      </xdr:nvCxnSpPr>
      <xdr:spPr bwMode="auto">
        <a:xfrm>
          <a:off x="4305300" y="2891155"/>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100330</xdr:rowOff>
    </xdr:from>
    <xdr:to>
      <xdr:col>22</xdr:col>
      <xdr:colOff>114300</xdr:colOff>
      <xdr:row>16</xdr:row>
      <xdr:rowOff>155937</xdr:rowOff>
    </xdr:to>
    <xdr:cxnSp macro="">
      <xdr:nvCxnSpPr>
        <xdr:cNvPr id="56" name="直線コネクタ 55"/>
        <xdr:cNvCxnSpPr/>
      </xdr:nvCxnSpPr>
      <xdr:spPr bwMode="auto">
        <a:xfrm flipV="1">
          <a:off x="3606800" y="2891155"/>
          <a:ext cx="698500" cy="5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155937</xdr:rowOff>
    </xdr:from>
    <xdr:to>
      <xdr:col>18</xdr:col>
      <xdr:colOff>177800</xdr:colOff>
      <xdr:row>17</xdr:row>
      <xdr:rowOff>27178</xdr:rowOff>
    </xdr:to>
    <xdr:cxnSp macro="">
      <xdr:nvCxnSpPr>
        <xdr:cNvPr id="59" name="直線コネクタ 58"/>
        <xdr:cNvCxnSpPr/>
      </xdr:nvCxnSpPr>
      <xdr:spPr bwMode="auto">
        <a:xfrm flipV="1">
          <a:off x="2908300" y="2946762"/>
          <a:ext cx="698500" cy="4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84974</xdr:rowOff>
    </xdr:from>
    <xdr:ext cx="762000" cy="259045"/>
    <xdr:sp macro="" textlink="">
      <xdr:nvSpPr>
        <xdr:cNvPr id="63" name="テキスト ボックス 62"/>
        <xdr:cNvSpPr txBox="1"/>
      </xdr:nvSpPr>
      <xdr:spPr>
        <a:xfrm>
          <a:off x="2527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44177</xdr:rowOff>
    </xdr:from>
    <xdr:to>
      <xdr:col>29</xdr:col>
      <xdr:colOff>177800</xdr:colOff>
      <xdr:row>16</xdr:row>
      <xdr:rowOff>145777</xdr:rowOff>
    </xdr:to>
    <xdr:sp macro="" textlink="">
      <xdr:nvSpPr>
        <xdr:cNvPr id="69" name="楕円 68"/>
        <xdr:cNvSpPr/>
      </xdr:nvSpPr>
      <xdr:spPr bwMode="auto">
        <a:xfrm>
          <a:off x="5600700" y="2835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60704</xdr:rowOff>
    </xdr:from>
    <xdr:ext cx="762000" cy="259045"/>
    <xdr:sp macro="" textlink="">
      <xdr:nvSpPr>
        <xdr:cNvPr id="70" name="人口1人当たり決算額の推移該当値テキスト130"/>
        <xdr:cNvSpPr txBox="1"/>
      </xdr:nvSpPr>
      <xdr:spPr>
        <a:xfrm>
          <a:off x="5740400" y="268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75095</xdr:rowOff>
    </xdr:from>
    <xdr:to>
      <xdr:col>26</xdr:col>
      <xdr:colOff>101600</xdr:colOff>
      <xdr:row>17</xdr:row>
      <xdr:rowOff>5245</xdr:rowOff>
    </xdr:to>
    <xdr:sp macro="" textlink="">
      <xdr:nvSpPr>
        <xdr:cNvPr id="71" name="楕円 70"/>
        <xdr:cNvSpPr/>
      </xdr:nvSpPr>
      <xdr:spPr bwMode="auto">
        <a:xfrm>
          <a:off x="4953000" y="286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15422</xdr:rowOff>
    </xdr:from>
    <xdr:ext cx="736600" cy="259045"/>
    <xdr:sp macro="" textlink="">
      <xdr:nvSpPr>
        <xdr:cNvPr id="72" name="テキスト ボックス 71"/>
        <xdr:cNvSpPr txBox="1"/>
      </xdr:nvSpPr>
      <xdr:spPr>
        <a:xfrm>
          <a:off x="4622800" y="26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49530</xdr:rowOff>
    </xdr:from>
    <xdr:to>
      <xdr:col>22</xdr:col>
      <xdr:colOff>165100</xdr:colOff>
      <xdr:row>16</xdr:row>
      <xdr:rowOff>151130</xdr:rowOff>
    </xdr:to>
    <xdr:sp macro="" textlink="">
      <xdr:nvSpPr>
        <xdr:cNvPr id="73" name="楕円 72"/>
        <xdr:cNvSpPr/>
      </xdr:nvSpPr>
      <xdr:spPr bwMode="auto">
        <a:xfrm>
          <a:off x="42545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161307</xdr:rowOff>
    </xdr:from>
    <xdr:ext cx="762000" cy="259045"/>
    <xdr:sp macro="" textlink="">
      <xdr:nvSpPr>
        <xdr:cNvPr id="74" name="テキスト ボックス 73"/>
        <xdr:cNvSpPr txBox="1"/>
      </xdr:nvSpPr>
      <xdr:spPr>
        <a:xfrm>
          <a:off x="3924300" y="26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105137</xdr:rowOff>
    </xdr:from>
    <xdr:to>
      <xdr:col>19</xdr:col>
      <xdr:colOff>38100</xdr:colOff>
      <xdr:row>17</xdr:row>
      <xdr:rowOff>35287</xdr:rowOff>
    </xdr:to>
    <xdr:sp macro="" textlink="">
      <xdr:nvSpPr>
        <xdr:cNvPr id="75" name="楕円 74"/>
        <xdr:cNvSpPr/>
      </xdr:nvSpPr>
      <xdr:spPr bwMode="auto">
        <a:xfrm>
          <a:off x="3556000" y="289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45464</xdr:rowOff>
    </xdr:from>
    <xdr:ext cx="762000" cy="259045"/>
    <xdr:sp macro="" textlink="">
      <xdr:nvSpPr>
        <xdr:cNvPr id="76" name="テキスト ボックス 75"/>
        <xdr:cNvSpPr txBox="1"/>
      </xdr:nvSpPr>
      <xdr:spPr>
        <a:xfrm>
          <a:off x="3225800" y="266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147828</xdr:rowOff>
    </xdr:from>
    <xdr:to>
      <xdr:col>15</xdr:col>
      <xdr:colOff>101600</xdr:colOff>
      <xdr:row>17</xdr:row>
      <xdr:rowOff>77978</xdr:rowOff>
    </xdr:to>
    <xdr:sp macro="" textlink="">
      <xdr:nvSpPr>
        <xdr:cNvPr id="77" name="楕円 76"/>
        <xdr:cNvSpPr/>
      </xdr:nvSpPr>
      <xdr:spPr bwMode="auto">
        <a:xfrm>
          <a:off x="2857500" y="293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62755</xdr:rowOff>
    </xdr:from>
    <xdr:ext cx="762000" cy="259045"/>
    <xdr:sp macro="" textlink="">
      <xdr:nvSpPr>
        <xdr:cNvPr id="78" name="テキスト ボックス 77"/>
        <xdr:cNvSpPr txBox="1"/>
      </xdr:nvSpPr>
      <xdr:spPr>
        <a:xfrm>
          <a:off x="2527300" y="302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48165</xdr:rowOff>
    </xdr:from>
    <xdr:to>
      <xdr:col>29</xdr:col>
      <xdr:colOff>127000</xdr:colOff>
      <xdr:row>35</xdr:row>
      <xdr:rowOff>112860</xdr:rowOff>
    </xdr:to>
    <xdr:cxnSp macro="">
      <xdr:nvCxnSpPr>
        <xdr:cNvPr id="113" name="直線コネクタ 112"/>
        <xdr:cNvCxnSpPr/>
      </xdr:nvCxnSpPr>
      <xdr:spPr bwMode="auto">
        <a:xfrm flipV="1">
          <a:off x="5003800" y="6658515"/>
          <a:ext cx="647700" cy="6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112860</xdr:rowOff>
    </xdr:from>
    <xdr:to>
      <xdr:col>26</xdr:col>
      <xdr:colOff>50800</xdr:colOff>
      <xdr:row>35</xdr:row>
      <xdr:rowOff>121252</xdr:rowOff>
    </xdr:to>
    <xdr:cxnSp macro="">
      <xdr:nvCxnSpPr>
        <xdr:cNvPr id="116" name="直線コネクタ 115"/>
        <xdr:cNvCxnSpPr/>
      </xdr:nvCxnSpPr>
      <xdr:spPr bwMode="auto">
        <a:xfrm flipV="1">
          <a:off x="4305300" y="6723210"/>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43659</xdr:rowOff>
    </xdr:from>
    <xdr:to>
      <xdr:col>22</xdr:col>
      <xdr:colOff>114300</xdr:colOff>
      <xdr:row>35</xdr:row>
      <xdr:rowOff>121252</xdr:rowOff>
    </xdr:to>
    <xdr:cxnSp macro="">
      <xdr:nvCxnSpPr>
        <xdr:cNvPr id="119" name="直線コネクタ 118"/>
        <xdr:cNvCxnSpPr/>
      </xdr:nvCxnSpPr>
      <xdr:spPr bwMode="auto">
        <a:xfrm>
          <a:off x="3606800" y="6654009"/>
          <a:ext cx="698500" cy="77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293943</xdr:rowOff>
    </xdr:from>
    <xdr:to>
      <xdr:col>18</xdr:col>
      <xdr:colOff>177800</xdr:colOff>
      <xdr:row>35</xdr:row>
      <xdr:rowOff>43659</xdr:rowOff>
    </xdr:to>
    <xdr:cxnSp macro="">
      <xdr:nvCxnSpPr>
        <xdr:cNvPr id="122" name="直線コネクタ 121"/>
        <xdr:cNvCxnSpPr/>
      </xdr:nvCxnSpPr>
      <xdr:spPr bwMode="auto">
        <a:xfrm>
          <a:off x="2908300" y="6561393"/>
          <a:ext cx="698500" cy="9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87467</xdr:rowOff>
    </xdr:from>
    <xdr:to>
      <xdr:col>19</xdr:col>
      <xdr:colOff>38100</xdr:colOff>
      <xdr:row>35</xdr:row>
      <xdr:rowOff>189067</xdr:rowOff>
    </xdr:to>
    <xdr:sp macro="" textlink="">
      <xdr:nvSpPr>
        <xdr:cNvPr id="123" name="フローチャート: 判断 122"/>
        <xdr:cNvSpPr/>
      </xdr:nvSpPr>
      <xdr:spPr bwMode="auto">
        <a:xfrm>
          <a:off x="3556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173844</xdr:rowOff>
    </xdr:from>
    <xdr:ext cx="762000" cy="259045"/>
    <xdr:sp macro="" textlink="">
      <xdr:nvSpPr>
        <xdr:cNvPr id="124" name="テキスト ボックス 123"/>
        <xdr:cNvSpPr txBox="1"/>
      </xdr:nvSpPr>
      <xdr:spPr>
        <a:xfrm>
          <a:off x="32258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20617</xdr:rowOff>
    </xdr:from>
    <xdr:to>
      <xdr:col>15</xdr:col>
      <xdr:colOff>101600</xdr:colOff>
      <xdr:row>35</xdr:row>
      <xdr:rowOff>122217</xdr:rowOff>
    </xdr:to>
    <xdr:sp macro="" textlink="">
      <xdr:nvSpPr>
        <xdr:cNvPr id="125" name="フローチャート: 判断 124"/>
        <xdr:cNvSpPr/>
      </xdr:nvSpPr>
      <xdr:spPr bwMode="auto">
        <a:xfrm>
          <a:off x="2857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106994</xdr:rowOff>
    </xdr:from>
    <xdr:ext cx="762000" cy="259045"/>
    <xdr:sp macro="" textlink="">
      <xdr:nvSpPr>
        <xdr:cNvPr id="126" name="テキスト ボックス 125"/>
        <xdr:cNvSpPr txBox="1"/>
      </xdr:nvSpPr>
      <xdr:spPr>
        <a:xfrm>
          <a:off x="25273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340265</xdr:rowOff>
    </xdr:from>
    <xdr:to>
      <xdr:col>29</xdr:col>
      <xdr:colOff>177800</xdr:colOff>
      <xdr:row>35</xdr:row>
      <xdr:rowOff>98965</xdr:rowOff>
    </xdr:to>
    <xdr:sp macro="" textlink="">
      <xdr:nvSpPr>
        <xdr:cNvPr id="132" name="楕円 131"/>
        <xdr:cNvSpPr/>
      </xdr:nvSpPr>
      <xdr:spPr bwMode="auto">
        <a:xfrm>
          <a:off x="5600700" y="66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185342</xdr:rowOff>
    </xdr:from>
    <xdr:ext cx="762000" cy="259045"/>
    <xdr:sp macro="" textlink="">
      <xdr:nvSpPr>
        <xdr:cNvPr id="133" name="人口1人当たり決算額の推移該当値テキスト445"/>
        <xdr:cNvSpPr txBox="1"/>
      </xdr:nvSpPr>
      <xdr:spPr>
        <a:xfrm>
          <a:off x="5740400" y="645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62060</xdr:rowOff>
    </xdr:from>
    <xdr:to>
      <xdr:col>26</xdr:col>
      <xdr:colOff>101600</xdr:colOff>
      <xdr:row>35</xdr:row>
      <xdr:rowOff>163660</xdr:rowOff>
    </xdr:to>
    <xdr:sp macro="" textlink="">
      <xdr:nvSpPr>
        <xdr:cNvPr id="134" name="楕円 133"/>
        <xdr:cNvSpPr/>
      </xdr:nvSpPr>
      <xdr:spPr bwMode="auto">
        <a:xfrm>
          <a:off x="4953000" y="6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173837</xdr:rowOff>
    </xdr:from>
    <xdr:ext cx="736600" cy="259045"/>
    <xdr:sp macro="" textlink="">
      <xdr:nvSpPr>
        <xdr:cNvPr id="135" name="テキスト ボックス 134"/>
        <xdr:cNvSpPr txBox="1"/>
      </xdr:nvSpPr>
      <xdr:spPr>
        <a:xfrm>
          <a:off x="4622800" y="6441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70452</xdr:rowOff>
    </xdr:from>
    <xdr:to>
      <xdr:col>22</xdr:col>
      <xdr:colOff>165100</xdr:colOff>
      <xdr:row>35</xdr:row>
      <xdr:rowOff>172052</xdr:rowOff>
    </xdr:to>
    <xdr:sp macro="" textlink="">
      <xdr:nvSpPr>
        <xdr:cNvPr id="136" name="楕円 135"/>
        <xdr:cNvSpPr/>
      </xdr:nvSpPr>
      <xdr:spPr bwMode="auto">
        <a:xfrm>
          <a:off x="42545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182229</xdr:rowOff>
    </xdr:from>
    <xdr:ext cx="762000" cy="259045"/>
    <xdr:sp macro="" textlink="">
      <xdr:nvSpPr>
        <xdr:cNvPr id="137" name="テキスト ボックス 136"/>
        <xdr:cNvSpPr txBox="1"/>
      </xdr:nvSpPr>
      <xdr:spPr>
        <a:xfrm>
          <a:off x="3924300" y="64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335759</xdr:rowOff>
    </xdr:from>
    <xdr:to>
      <xdr:col>19</xdr:col>
      <xdr:colOff>38100</xdr:colOff>
      <xdr:row>35</xdr:row>
      <xdr:rowOff>94459</xdr:rowOff>
    </xdr:to>
    <xdr:sp macro="" textlink="">
      <xdr:nvSpPr>
        <xdr:cNvPr id="138" name="楕円 137"/>
        <xdr:cNvSpPr/>
      </xdr:nvSpPr>
      <xdr:spPr bwMode="auto">
        <a:xfrm>
          <a:off x="3556000" y="6603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104636</xdr:rowOff>
    </xdr:from>
    <xdr:ext cx="762000" cy="259045"/>
    <xdr:sp macro="" textlink="">
      <xdr:nvSpPr>
        <xdr:cNvPr id="139" name="テキスト ボックス 138"/>
        <xdr:cNvSpPr txBox="1"/>
      </xdr:nvSpPr>
      <xdr:spPr>
        <a:xfrm>
          <a:off x="3225800" y="637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243143</xdr:rowOff>
    </xdr:from>
    <xdr:to>
      <xdr:col>15</xdr:col>
      <xdr:colOff>101600</xdr:colOff>
      <xdr:row>35</xdr:row>
      <xdr:rowOff>1843</xdr:rowOff>
    </xdr:to>
    <xdr:sp macro="" textlink="">
      <xdr:nvSpPr>
        <xdr:cNvPr id="140" name="楕円 139"/>
        <xdr:cNvSpPr/>
      </xdr:nvSpPr>
      <xdr:spPr bwMode="auto">
        <a:xfrm>
          <a:off x="2857500" y="651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12020</xdr:rowOff>
    </xdr:from>
    <xdr:ext cx="762000" cy="259045"/>
    <xdr:sp macro="" textlink="">
      <xdr:nvSpPr>
        <xdr:cNvPr id="141" name="テキスト ボックス 140"/>
        <xdr:cNvSpPr txBox="1"/>
      </xdr:nvSpPr>
      <xdr:spPr>
        <a:xfrm>
          <a:off x="2527300" y="62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152867</xdr:rowOff>
    </xdr:from>
    <xdr:to>
      <xdr:col>24</xdr:col>
      <xdr:colOff>63500</xdr:colOff>
      <xdr:row>35</xdr:row>
      <xdr:rowOff>69040</xdr:rowOff>
    </xdr:to>
    <xdr:cxnSp macro="">
      <xdr:nvCxnSpPr>
        <xdr:cNvPr id="59" name="直線コネクタ 58"/>
        <xdr:cNvCxnSpPr/>
      </xdr:nvCxnSpPr>
      <xdr:spPr>
        <a:xfrm flipV="1">
          <a:off x="3797300" y="5982167"/>
          <a:ext cx="8382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153919</xdr:rowOff>
    </xdr:from>
    <xdr:to>
      <xdr:col>19</xdr:col>
      <xdr:colOff>177800</xdr:colOff>
      <xdr:row>35</xdr:row>
      <xdr:rowOff>69040</xdr:rowOff>
    </xdr:to>
    <xdr:cxnSp macro="">
      <xdr:nvCxnSpPr>
        <xdr:cNvPr id="62" name="直線コネクタ 61"/>
        <xdr:cNvCxnSpPr/>
      </xdr:nvCxnSpPr>
      <xdr:spPr>
        <a:xfrm>
          <a:off x="2908300" y="5983219"/>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153919</xdr:rowOff>
    </xdr:from>
    <xdr:to>
      <xdr:col>15</xdr:col>
      <xdr:colOff>50800</xdr:colOff>
      <xdr:row>35</xdr:row>
      <xdr:rowOff>51941</xdr:rowOff>
    </xdr:to>
    <xdr:cxnSp macro="">
      <xdr:nvCxnSpPr>
        <xdr:cNvPr id="65" name="直線コネクタ 64"/>
        <xdr:cNvCxnSpPr/>
      </xdr:nvCxnSpPr>
      <xdr:spPr>
        <a:xfrm flipV="1">
          <a:off x="2019300" y="5983219"/>
          <a:ext cx="8890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51941</xdr:rowOff>
    </xdr:from>
    <xdr:to>
      <xdr:col>10</xdr:col>
      <xdr:colOff>114300</xdr:colOff>
      <xdr:row>35</xdr:row>
      <xdr:rowOff>67280</xdr:rowOff>
    </xdr:to>
    <xdr:cxnSp macro="">
      <xdr:nvCxnSpPr>
        <xdr:cNvPr id="68" name="直線コネクタ 67"/>
        <xdr:cNvCxnSpPr/>
      </xdr:nvCxnSpPr>
      <xdr:spPr>
        <a:xfrm flipV="1">
          <a:off x="1130300" y="605269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141021</xdr:rowOff>
    </xdr:from>
    <xdr:to>
      <xdr:col>10</xdr:col>
      <xdr:colOff>165100</xdr:colOff>
      <xdr:row>36</xdr:row>
      <xdr:rowOff>71171</xdr:rowOff>
    </xdr:to>
    <xdr:sp macro="" textlink="">
      <xdr:nvSpPr>
        <xdr:cNvPr id="69" name="フローチャート: 判断 68"/>
        <xdr:cNvSpPr/>
      </xdr:nvSpPr>
      <xdr:spPr>
        <a:xfrm>
          <a:off x="1968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62298</xdr:rowOff>
    </xdr:from>
    <xdr:ext cx="534377" cy="259045"/>
    <xdr:sp macro="" textlink="">
      <xdr:nvSpPr>
        <xdr:cNvPr id="70" name="テキスト ボックス 69"/>
        <xdr:cNvSpPr txBox="1"/>
      </xdr:nvSpPr>
      <xdr:spPr>
        <a:xfrm>
          <a:off x="1752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155720</xdr:rowOff>
    </xdr:from>
    <xdr:to>
      <xdr:col>6</xdr:col>
      <xdr:colOff>38100</xdr:colOff>
      <xdr:row>36</xdr:row>
      <xdr:rowOff>85870</xdr:rowOff>
    </xdr:to>
    <xdr:sp macro="" textlink="">
      <xdr:nvSpPr>
        <xdr:cNvPr id="71" name="フローチャート: 判断 70"/>
        <xdr:cNvSpPr/>
      </xdr:nvSpPr>
      <xdr:spPr>
        <a:xfrm>
          <a:off x="1079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76997</xdr:rowOff>
    </xdr:from>
    <xdr:ext cx="534377" cy="259045"/>
    <xdr:sp macro="" textlink="">
      <xdr:nvSpPr>
        <xdr:cNvPr id="72" name="テキスト ボックス 71"/>
        <xdr:cNvSpPr txBox="1"/>
      </xdr:nvSpPr>
      <xdr:spPr>
        <a:xfrm>
          <a:off x="863111" y="62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102067</xdr:rowOff>
    </xdr:from>
    <xdr:to>
      <xdr:col>24</xdr:col>
      <xdr:colOff>114300</xdr:colOff>
      <xdr:row>35</xdr:row>
      <xdr:rowOff>32217</xdr:rowOff>
    </xdr:to>
    <xdr:sp macro="" textlink="">
      <xdr:nvSpPr>
        <xdr:cNvPr id="78" name="楕円 77"/>
        <xdr:cNvSpPr/>
      </xdr:nvSpPr>
      <xdr:spPr>
        <a:xfrm>
          <a:off x="4584700" y="5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124944</xdr:rowOff>
    </xdr:from>
    <xdr:ext cx="534377" cy="259045"/>
    <xdr:sp macro="" textlink="">
      <xdr:nvSpPr>
        <xdr:cNvPr id="79" name="人件費該当値テキスト"/>
        <xdr:cNvSpPr txBox="1"/>
      </xdr:nvSpPr>
      <xdr:spPr>
        <a:xfrm>
          <a:off x="4686300" y="57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18240</xdr:rowOff>
    </xdr:from>
    <xdr:to>
      <xdr:col>20</xdr:col>
      <xdr:colOff>38100</xdr:colOff>
      <xdr:row>35</xdr:row>
      <xdr:rowOff>119840</xdr:rowOff>
    </xdr:to>
    <xdr:sp macro="" textlink="">
      <xdr:nvSpPr>
        <xdr:cNvPr id="80" name="楕円 79"/>
        <xdr:cNvSpPr/>
      </xdr:nvSpPr>
      <xdr:spPr>
        <a:xfrm>
          <a:off x="37465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136367</xdr:rowOff>
    </xdr:from>
    <xdr:ext cx="534377" cy="259045"/>
    <xdr:sp macro="" textlink="">
      <xdr:nvSpPr>
        <xdr:cNvPr id="81" name="テキスト ボックス 80"/>
        <xdr:cNvSpPr txBox="1"/>
      </xdr:nvSpPr>
      <xdr:spPr>
        <a:xfrm>
          <a:off x="3530111" y="57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103119</xdr:rowOff>
    </xdr:from>
    <xdr:to>
      <xdr:col>15</xdr:col>
      <xdr:colOff>101600</xdr:colOff>
      <xdr:row>35</xdr:row>
      <xdr:rowOff>33269</xdr:rowOff>
    </xdr:to>
    <xdr:sp macro="" textlink="">
      <xdr:nvSpPr>
        <xdr:cNvPr id="82" name="楕円 81"/>
        <xdr:cNvSpPr/>
      </xdr:nvSpPr>
      <xdr:spPr>
        <a:xfrm>
          <a:off x="28575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49796</xdr:rowOff>
    </xdr:from>
    <xdr:ext cx="534377" cy="259045"/>
    <xdr:sp macro="" textlink="">
      <xdr:nvSpPr>
        <xdr:cNvPr id="83" name="テキスト ボックス 82"/>
        <xdr:cNvSpPr txBox="1"/>
      </xdr:nvSpPr>
      <xdr:spPr>
        <a:xfrm>
          <a:off x="2641111" y="57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1141</xdr:rowOff>
    </xdr:from>
    <xdr:to>
      <xdr:col>10</xdr:col>
      <xdr:colOff>165100</xdr:colOff>
      <xdr:row>35</xdr:row>
      <xdr:rowOff>102741</xdr:rowOff>
    </xdr:to>
    <xdr:sp macro="" textlink="">
      <xdr:nvSpPr>
        <xdr:cNvPr id="84" name="楕円 83"/>
        <xdr:cNvSpPr/>
      </xdr:nvSpPr>
      <xdr:spPr>
        <a:xfrm>
          <a:off x="1968500" y="6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119268</xdr:rowOff>
    </xdr:from>
    <xdr:ext cx="534377" cy="259045"/>
    <xdr:sp macro="" textlink="">
      <xdr:nvSpPr>
        <xdr:cNvPr id="85" name="テキスト ボックス 84"/>
        <xdr:cNvSpPr txBox="1"/>
      </xdr:nvSpPr>
      <xdr:spPr>
        <a:xfrm>
          <a:off x="1752111" y="57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16480</xdr:rowOff>
    </xdr:from>
    <xdr:to>
      <xdr:col>6</xdr:col>
      <xdr:colOff>38100</xdr:colOff>
      <xdr:row>35</xdr:row>
      <xdr:rowOff>118080</xdr:rowOff>
    </xdr:to>
    <xdr:sp macro="" textlink="">
      <xdr:nvSpPr>
        <xdr:cNvPr id="86" name="楕円 85"/>
        <xdr:cNvSpPr/>
      </xdr:nvSpPr>
      <xdr:spPr>
        <a:xfrm>
          <a:off x="1079500" y="60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134607</xdr:rowOff>
    </xdr:from>
    <xdr:ext cx="534377" cy="259045"/>
    <xdr:sp macro="" textlink="">
      <xdr:nvSpPr>
        <xdr:cNvPr id="87" name="テキスト ボックス 86"/>
        <xdr:cNvSpPr txBox="1"/>
      </xdr:nvSpPr>
      <xdr:spPr>
        <a:xfrm>
          <a:off x="863111" y="579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136020</xdr:rowOff>
    </xdr:from>
    <xdr:to>
      <xdr:col>24</xdr:col>
      <xdr:colOff>63500</xdr:colOff>
      <xdr:row>57</xdr:row>
      <xdr:rowOff>147495</xdr:rowOff>
    </xdr:to>
    <xdr:cxnSp macro="">
      <xdr:nvCxnSpPr>
        <xdr:cNvPr id="116" name="直線コネクタ 115"/>
        <xdr:cNvCxnSpPr/>
      </xdr:nvCxnSpPr>
      <xdr:spPr>
        <a:xfrm flipV="1">
          <a:off x="3797300" y="9908670"/>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147495</xdr:rowOff>
    </xdr:from>
    <xdr:to>
      <xdr:col>19</xdr:col>
      <xdr:colOff>177800</xdr:colOff>
      <xdr:row>57</xdr:row>
      <xdr:rowOff>158937</xdr:rowOff>
    </xdr:to>
    <xdr:cxnSp macro="">
      <xdr:nvCxnSpPr>
        <xdr:cNvPr id="119" name="直線コネクタ 118"/>
        <xdr:cNvCxnSpPr/>
      </xdr:nvCxnSpPr>
      <xdr:spPr>
        <a:xfrm flipV="1">
          <a:off x="2908300" y="9920145"/>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158937</xdr:rowOff>
    </xdr:from>
    <xdr:to>
      <xdr:col>15</xdr:col>
      <xdr:colOff>50800</xdr:colOff>
      <xdr:row>58</xdr:row>
      <xdr:rowOff>616</xdr:rowOff>
    </xdr:to>
    <xdr:cxnSp macro="">
      <xdr:nvCxnSpPr>
        <xdr:cNvPr id="122" name="直線コネクタ 121"/>
        <xdr:cNvCxnSpPr/>
      </xdr:nvCxnSpPr>
      <xdr:spPr>
        <a:xfrm flipV="1">
          <a:off x="2019300" y="9931587"/>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616</xdr:rowOff>
    </xdr:from>
    <xdr:to>
      <xdr:col>10</xdr:col>
      <xdr:colOff>114300</xdr:colOff>
      <xdr:row>58</xdr:row>
      <xdr:rowOff>6914</xdr:rowOff>
    </xdr:to>
    <xdr:cxnSp macro="">
      <xdr:nvCxnSpPr>
        <xdr:cNvPr id="125" name="直線コネクタ 124"/>
        <xdr:cNvCxnSpPr/>
      </xdr:nvCxnSpPr>
      <xdr:spPr>
        <a:xfrm flipV="1">
          <a:off x="1130300" y="9944716"/>
          <a:ext cx="889000" cy="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6" name="フローチャート: 判断 125"/>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61947</xdr:rowOff>
    </xdr:from>
    <xdr:ext cx="534377" cy="259045"/>
    <xdr:sp macro="" textlink="">
      <xdr:nvSpPr>
        <xdr:cNvPr id="127" name="テキスト ボックス 126"/>
        <xdr:cNvSpPr txBox="1"/>
      </xdr:nvSpPr>
      <xdr:spPr>
        <a:xfrm>
          <a:off x="1752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28" name="フローチャート: 判断 127"/>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69038</xdr:rowOff>
    </xdr:from>
    <xdr:ext cx="534377" cy="259045"/>
    <xdr:sp macro="" textlink="">
      <xdr:nvSpPr>
        <xdr:cNvPr id="129" name="テキスト ボックス 128"/>
        <xdr:cNvSpPr txBox="1"/>
      </xdr:nvSpPr>
      <xdr:spPr>
        <a:xfrm>
          <a:off x="863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85220</xdr:rowOff>
    </xdr:from>
    <xdr:to>
      <xdr:col>24</xdr:col>
      <xdr:colOff>114300</xdr:colOff>
      <xdr:row>58</xdr:row>
      <xdr:rowOff>15370</xdr:rowOff>
    </xdr:to>
    <xdr:sp macro="" textlink="">
      <xdr:nvSpPr>
        <xdr:cNvPr id="135" name="楕円 134"/>
        <xdr:cNvSpPr/>
      </xdr:nvSpPr>
      <xdr:spPr>
        <a:xfrm>
          <a:off x="4584700" y="98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44597</xdr:rowOff>
    </xdr:from>
    <xdr:ext cx="534377" cy="259045"/>
    <xdr:sp macro="" textlink="">
      <xdr:nvSpPr>
        <xdr:cNvPr id="136" name="物件費該当値テキスト"/>
        <xdr:cNvSpPr txBox="1"/>
      </xdr:nvSpPr>
      <xdr:spPr>
        <a:xfrm>
          <a:off x="4686300" y="96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96695</xdr:rowOff>
    </xdr:from>
    <xdr:to>
      <xdr:col>20</xdr:col>
      <xdr:colOff>38100</xdr:colOff>
      <xdr:row>58</xdr:row>
      <xdr:rowOff>26845</xdr:rowOff>
    </xdr:to>
    <xdr:sp macro="" textlink="">
      <xdr:nvSpPr>
        <xdr:cNvPr id="137" name="楕円 136"/>
        <xdr:cNvSpPr/>
      </xdr:nvSpPr>
      <xdr:spPr>
        <a:xfrm>
          <a:off x="3746500" y="98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17972</xdr:rowOff>
    </xdr:from>
    <xdr:ext cx="534377" cy="259045"/>
    <xdr:sp macro="" textlink="">
      <xdr:nvSpPr>
        <xdr:cNvPr id="138" name="テキスト ボックス 137"/>
        <xdr:cNvSpPr txBox="1"/>
      </xdr:nvSpPr>
      <xdr:spPr>
        <a:xfrm>
          <a:off x="3530111" y="99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108137</xdr:rowOff>
    </xdr:from>
    <xdr:to>
      <xdr:col>15</xdr:col>
      <xdr:colOff>101600</xdr:colOff>
      <xdr:row>58</xdr:row>
      <xdr:rowOff>38287</xdr:rowOff>
    </xdr:to>
    <xdr:sp macro="" textlink="">
      <xdr:nvSpPr>
        <xdr:cNvPr id="139" name="楕円 138"/>
        <xdr:cNvSpPr/>
      </xdr:nvSpPr>
      <xdr:spPr>
        <a:xfrm>
          <a:off x="2857500" y="98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54814</xdr:rowOff>
    </xdr:from>
    <xdr:ext cx="534377" cy="259045"/>
    <xdr:sp macro="" textlink="">
      <xdr:nvSpPr>
        <xdr:cNvPr id="140" name="テキスト ボックス 139"/>
        <xdr:cNvSpPr txBox="1"/>
      </xdr:nvSpPr>
      <xdr:spPr>
        <a:xfrm>
          <a:off x="2641111" y="965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121266</xdr:rowOff>
    </xdr:from>
    <xdr:to>
      <xdr:col>10</xdr:col>
      <xdr:colOff>165100</xdr:colOff>
      <xdr:row>58</xdr:row>
      <xdr:rowOff>51416</xdr:rowOff>
    </xdr:to>
    <xdr:sp macro="" textlink="">
      <xdr:nvSpPr>
        <xdr:cNvPr id="141" name="楕円 140"/>
        <xdr:cNvSpPr/>
      </xdr:nvSpPr>
      <xdr:spPr>
        <a:xfrm>
          <a:off x="1968500" y="98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67943</xdr:rowOff>
    </xdr:from>
    <xdr:ext cx="534377" cy="259045"/>
    <xdr:sp macro="" textlink="">
      <xdr:nvSpPr>
        <xdr:cNvPr id="142" name="テキスト ボックス 141"/>
        <xdr:cNvSpPr txBox="1"/>
      </xdr:nvSpPr>
      <xdr:spPr>
        <a:xfrm>
          <a:off x="1752111" y="96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127564</xdr:rowOff>
    </xdr:from>
    <xdr:to>
      <xdr:col>6</xdr:col>
      <xdr:colOff>38100</xdr:colOff>
      <xdr:row>58</xdr:row>
      <xdr:rowOff>57714</xdr:rowOff>
    </xdr:to>
    <xdr:sp macro="" textlink="">
      <xdr:nvSpPr>
        <xdr:cNvPr id="143" name="楕円 142"/>
        <xdr:cNvSpPr/>
      </xdr:nvSpPr>
      <xdr:spPr>
        <a:xfrm>
          <a:off x="1079500" y="99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74241</xdr:rowOff>
    </xdr:from>
    <xdr:ext cx="534377" cy="259045"/>
    <xdr:sp macro="" textlink="">
      <xdr:nvSpPr>
        <xdr:cNvPr id="144" name="テキスト ボックス 143"/>
        <xdr:cNvSpPr txBox="1"/>
      </xdr:nvSpPr>
      <xdr:spPr>
        <a:xfrm>
          <a:off x="863111" y="967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79235</xdr:rowOff>
    </xdr:from>
    <xdr:to>
      <xdr:col>24</xdr:col>
      <xdr:colOff>63500</xdr:colOff>
      <xdr:row>76</xdr:row>
      <xdr:rowOff>76436</xdr:rowOff>
    </xdr:to>
    <xdr:cxnSp macro="">
      <xdr:nvCxnSpPr>
        <xdr:cNvPr id="169" name="直線コネクタ 168"/>
        <xdr:cNvCxnSpPr/>
      </xdr:nvCxnSpPr>
      <xdr:spPr>
        <a:xfrm flipV="1">
          <a:off x="3797300" y="12937985"/>
          <a:ext cx="838200" cy="16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59404</xdr:rowOff>
    </xdr:from>
    <xdr:to>
      <xdr:col>19</xdr:col>
      <xdr:colOff>177800</xdr:colOff>
      <xdr:row>76</xdr:row>
      <xdr:rowOff>76436</xdr:rowOff>
    </xdr:to>
    <xdr:cxnSp macro="">
      <xdr:nvCxnSpPr>
        <xdr:cNvPr id="172" name="直線コネクタ 171"/>
        <xdr:cNvCxnSpPr/>
      </xdr:nvCxnSpPr>
      <xdr:spPr>
        <a:xfrm>
          <a:off x="2908300" y="13089604"/>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45802</xdr:rowOff>
    </xdr:from>
    <xdr:to>
      <xdr:col>15</xdr:col>
      <xdr:colOff>50800</xdr:colOff>
      <xdr:row>76</xdr:row>
      <xdr:rowOff>59404</xdr:rowOff>
    </xdr:to>
    <xdr:cxnSp macro="">
      <xdr:nvCxnSpPr>
        <xdr:cNvPr id="175" name="直線コネクタ 174"/>
        <xdr:cNvCxnSpPr/>
      </xdr:nvCxnSpPr>
      <xdr:spPr>
        <a:xfrm>
          <a:off x="2019300" y="1307600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45802</xdr:rowOff>
    </xdr:from>
    <xdr:to>
      <xdr:col>10</xdr:col>
      <xdr:colOff>114300</xdr:colOff>
      <xdr:row>76</xdr:row>
      <xdr:rowOff>55918</xdr:rowOff>
    </xdr:to>
    <xdr:cxnSp macro="">
      <xdr:nvCxnSpPr>
        <xdr:cNvPr id="178" name="直線コネクタ 177"/>
        <xdr:cNvCxnSpPr/>
      </xdr:nvCxnSpPr>
      <xdr:spPr>
        <a:xfrm flipV="1">
          <a:off x="1130300" y="13076002"/>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110674</xdr:rowOff>
    </xdr:from>
    <xdr:to>
      <xdr:col>10</xdr:col>
      <xdr:colOff>165100</xdr:colOff>
      <xdr:row>77</xdr:row>
      <xdr:rowOff>40824</xdr:rowOff>
    </xdr:to>
    <xdr:sp macro="" textlink="">
      <xdr:nvSpPr>
        <xdr:cNvPr id="179" name="フローチャート: 判断 178"/>
        <xdr:cNvSpPr/>
      </xdr:nvSpPr>
      <xdr:spPr>
        <a:xfrm>
          <a:off x="1968500" y="1314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31951</xdr:rowOff>
    </xdr:from>
    <xdr:ext cx="469744" cy="259045"/>
    <xdr:sp macro="" textlink="">
      <xdr:nvSpPr>
        <xdr:cNvPr id="180" name="テキスト ボックス 179"/>
        <xdr:cNvSpPr txBox="1"/>
      </xdr:nvSpPr>
      <xdr:spPr>
        <a:xfrm>
          <a:off x="1784428" y="132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104330</xdr:rowOff>
    </xdr:from>
    <xdr:to>
      <xdr:col>6</xdr:col>
      <xdr:colOff>38100</xdr:colOff>
      <xdr:row>77</xdr:row>
      <xdr:rowOff>34480</xdr:rowOff>
    </xdr:to>
    <xdr:sp macro="" textlink="">
      <xdr:nvSpPr>
        <xdr:cNvPr id="181" name="フローチャート: 判断 180"/>
        <xdr:cNvSpPr/>
      </xdr:nvSpPr>
      <xdr:spPr>
        <a:xfrm>
          <a:off x="1079500" y="131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25607</xdr:rowOff>
    </xdr:from>
    <xdr:ext cx="469744" cy="259045"/>
    <xdr:sp macro="" textlink="">
      <xdr:nvSpPr>
        <xdr:cNvPr id="182" name="テキスト ボックス 181"/>
        <xdr:cNvSpPr txBox="1"/>
      </xdr:nvSpPr>
      <xdr:spPr>
        <a:xfrm>
          <a:off x="895428" y="132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28435</xdr:rowOff>
    </xdr:from>
    <xdr:to>
      <xdr:col>24</xdr:col>
      <xdr:colOff>114300</xdr:colOff>
      <xdr:row>75</xdr:row>
      <xdr:rowOff>130035</xdr:rowOff>
    </xdr:to>
    <xdr:sp macro="" textlink="">
      <xdr:nvSpPr>
        <xdr:cNvPr id="188" name="楕円 187"/>
        <xdr:cNvSpPr/>
      </xdr:nvSpPr>
      <xdr:spPr>
        <a:xfrm>
          <a:off x="4584700" y="12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51312</xdr:rowOff>
    </xdr:from>
    <xdr:ext cx="469744" cy="259045"/>
    <xdr:sp macro="" textlink="">
      <xdr:nvSpPr>
        <xdr:cNvPr id="189" name="維持補修費該当値テキスト"/>
        <xdr:cNvSpPr txBox="1"/>
      </xdr:nvSpPr>
      <xdr:spPr>
        <a:xfrm>
          <a:off x="4686300" y="127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25636</xdr:rowOff>
    </xdr:from>
    <xdr:to>
      <xdr:col>20</xdr:col>
      <xdr:colOff>38100</xdr:colOff>
      <xdr:row>76</xdr:row>
      <xdr:rowOff>127236</xdr:rowOff>
    </xdr:to>
    <xdr:sp macro="" textlink="">
      <xdr:nvSpPr>
        <xdr:cNvPr id="190" name="楕円 189"/>
        <xdr:cNvSpPr/>
      </xdr:nvSpPr>
      <xdr:spPr>
        <a:xfrm>
          <a:off x="3746500" y="130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143762</xdr:rowOff>
    </xdr:from>
    <xdr:ext cx="469744" cy="259045"/>
    <xdr:sp macro="" textlink="">
      <xdr:nvSpPr>
        <xdr:cNvPr id="191" name="テキスト ボックス 190"/>
        <xdr:cNvSpPr txBox="1"/>
      </xdr:nvSpPr>
      <xdr:spPr>
        <a:xfrm>
          <a:off x="3562428" y="1283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8604</xdr:rowOff>
    </xdr:from>
    <xdr:to>
      <xdr:col>15</xdr:col>
      <xdr:colOff>101600</xdr:colOff>
      <xdr:row>76</xdr:row>
      <xdr:rowOff>110204</xdr:rowOff>
    </xdr:to>
    <xdr:sp macro="" textlink="">
      <xdr:nvSpPr>
        <xdr:cNvPr id="192" name="楕円 191"/>
        <xdr:cNvSpPr/>
      </xdr:nvSpPr>
      <xdr:spPr>
        <a:xfrm>
          <a:off x="2857500" y="130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126731</xdr:rowOff>
    </xdr:from>
    <xdr:ext cx="469744" cy="259045"/>
    <xdr:sp macro="" textlink="">
      <xdr:nvSpPr>
        <xdr:cNvPr id="193" name="テキスト ボックス 192"/>
        <xdr:cNvSpPr txBox="1"/>
      </xdr:nvSpPr>
      <xdr:spPr>
        <a:xfrm>
          <a:off x="2673428" y="1281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166452</xdr:rowOff>
    </xdr:from>
    <xdr:to>
      <xdr:col>10</xdr:col>
      <xdr:colOff>165100</xdr:colOff>
      <xdr:row>76</xdr:row>
      <xdr:rowOff>96602</xdr:rowOff>
    </xdr:to>
    <xdr:sp macro="" textlink="">
      <xdr:nvSpPr>
        <xdr:cNvPr id="194" name="楕円 193"/>
        <xdr:cNvSpPr/>
      </xdr:nvSpPr>
      <xdr:spPr>
        <a:xfrm>
          <a:off x="1968500" y="130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113130</xdr:rowOff>
    </xdr:from>
    <xdr:ext cx="469744" cy="259045"/>
    <xdr:sp macro="" textlink="">
      <xdr:nvSpPr>
        <xdr:cNvPr id="195" name="テキスト ボックス 194"/>
        <xdr:cNvSpPr txBox="1"/>
      </xdr:nvSpPr>
      <xdr:spPr>
        <a:xfrm>
          <a:off x="1784428" y="128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5118</xdr:rowOff>
    </xdr:from>
    <xdr:to>
      <xdr:col>6</xdr:col>
      <xdr:colOff>38100</xdr:colOff>
      <xdr:row>76</xdr:row>
      <xdr:rowOff>106718</xdr:rowOff>
    </xdr:to>
    <xdr:sp macro="" textlink="">
      <xdr:nvSpPr>
        <xdr:cNvPr id="196" name="楕円 195"/>
        <xdr:cNvSpPr/>
      </xdr:nvSpPr>
      <xdr:spPr>
        <a:xfrm>
          <a:off x="10795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123245</xdr:rowOff>
    </xdr:from>
    <xdr:ext cx="469744" cy="259045"/>
    <xdr:sp macro="" textlink="">
      <xdr:nvSpPr>
        <xdr:cNvPr id="197" name="テキスト ボックス 196"/>
        <xdr:cNvSpPr txBox="1"/>
      </xdr:nvSpPr>
      <xdr:spPr>
        <a:xfrm>
          <a:off x="895428" y="1281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100775</xdr:rowOff>
    </xdr:from>
    <xdr:to>
      <xdr:col>24</xdr:col>
      <xdr:colOff>63500</xdr:colOff>
      <xdr:row>93</xdr:row>
      <xdr:rowOff>102566</xdr:rowOff>
    </xdr:to>
    <xdr:cxnSp macro="">
      <xdr:nvCxnSpPr>
        <xdr:cNvPr id="227" name="直線コネクタ 226"/>
        <xdr:cNvCxnSpPr/>
      </xdr:nvCxnSpPr>
      <xdr:spPr>
        <a:xfrm flipV="1">
          <a:off x="3797300" y="16045625"/>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102566</xdr:rowOff>
    </xdr:from>
    <xdr:to>
      <xdr:col>19</xdr:col>
      <xdr:colOff>177800</xdr:colOff>
      <xdr:row>94</xdr:row>
      <xdr:rowOff>546</xdr:rowOff>
    </xdr:to>
    <xdr:cxnSp macro="">
      <xdr:nvCxnSpPr>
        <xdr:cNvPr id="230" name="直線コネクタ 229"/>
        <xdr:cNvCxnSpPr/>
      </xdr:nvCxnSpPr>
      <xdr:spPr>
        <a:xfrm flipV="1">
          <a:off x="2908300" y="16047416"/>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546</xdr:rowOff>
    </xdr:from>
    <xdr:to>
      <xdr:col>15</xdr:col>
      <xdr:colOff>50800</xdr:colOff>
      <xdr:row>94</xdr:row>
      <xdr:rowOff>19875</xdr:rowOff>
    </xdr:to>
    <xdr:cxnSp macro="">
      <xdr:nvCxnSpPr>
        <xdr:cNvPr id="233" name="直線コネクタ 232"/>
        <xdr:cNvCxnSpPr/>
      </xdr:nvCxnSpPr>
      <xdr:spPr>
        <a:xfrm flipV="1">
          <a:off x="2019300" y="16116846"/>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19875</xdr:rowOff>
    </xdr:from>
    <xdr:to>
      <xdr:col>10</xdr:col>
      <xdr:colOff>114300</xdr:colOff>
      <xdr:row>94</xdr:row>
      <xdr:rowOff>88722</xdr:rowOff>
    </xdr:to>
    <xdr:cxnSp macro="">
      <xdr:nvCxnSpPr>
        <xdr:cNvPr id="236" name="直線コネクタ 235"/>
        <xdr:cNvCxnSpPr/>
      </xdr:nvCxnSpPr>
      <xdr:spPr>
        <a:xfrm flipV="1">
          <a:off x="1130300" y="16136175"/>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145238</xdr:rowOff>
    </xdr:from>
    <xdr:to>
      <xdr:col>10</xdr:col>
      <xdr:colOff>165100</xdr:colOff>
      <xdr:row>96</xdr:row>
      <xdr:rowOff>75388</xdr:rowOff>
    </xdr:to>
    <xdr:sp macro="" textlink="">
      <xdr:nvSpPr>
        <xdr:cNvPr id="237" name="フローチャート: 判断 236"/>
        <xdr:cNvSpPr/>
      </xdr:nvSpPr>
      <xdr:spPr>
        <a:xfrm>
          <a:off x="1968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66515</xdr:rowOff>
    </xdr:from>
    <xdr:ext cx="534377" cy="259045"/>
    <xdr:sp macro="" textlink="">
      <xdr:nvSpPr>
        <xdr:cNvPr id="238" name="テキスト ボックス 237"/>
        <xdr:cNvSpPr txBox="1"/>
      </xdr:nvSpPr>
      <xdr:spPr>
        <a:xfrm>
          <a:off x="1752111" y="1652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43625</xdr:rowOff>
    </xdr:from>
    <xdr:to>
      <xdr:col>6</xdr:col>
      <xdr:colOff>38100</xdr:colOff>
      <xdr:row>96</xdr:row>
      <xdr:rowOff>145225</xdr:rowOff>
    </xdr:to>
    <xdr:sp macro="" textlink="">
      <xdr:nvSpPr>
        <xdr:cNvPr id="239" name="フローチャート: 判断 238"/>
        <xdr:cNvSpPr/>
      </xdr:nvSpPr>
      <xdr:spPr>
        <a:xfrm>
          <a:off x="1079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136352</xdr:rowOff>
    </xdr:from>
    <xdr:ext cx="534377" cy="259045"/>
    <xdr:sp macro="" textlink="">
      <xdr:nvSpPr>
        <xdr:cNvPr id="240" name="テキスト ボックス 239"/>
        <xdr:cNvSpPr txBox="1"/>
      </xdr:nvSpPr>
      <xdr:spPr>
        <a:xfrm>
          <a:off x="863111" y="165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49975</xdr:rowOff>
    </xdr:from>
    <xdr:to>
      <xdr:col>24</xdr:col>
      <xdr:colOff>114300</xdr:colOff>
      <xdr:row>93</xdr:row>
      <xdr:rowOff>151575</xdr:rowOff>
    </xdr:to>
    <xdr:sp macro="" textlink="">
      <xdr:nvSpPr>
        <xdr:cNvPr id="246" name="楕円 245"/>
        <xdr:cNvSpPr/>
      </xdr:nvSpPr>
      <xdr:spPr>
        <a:xfrm>
          <a:off x="4584700" y="159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72852</xdr:rowOff>
    </xdr:from>
    <xdr:ext cx="599010" cy="259045"/>
    <xdr:sp macro="" textlink="">
      <xdr:nvSpPr>
        <xdr:cNvPr id="247" name="扶助費該当値テキスト"/>
        <xdr:cNvSpPr txBox="1"/>
      </xdr:nvSpPr>
      <xdr:spPr>
        <a:xfrm>
          <a:off x="4686300" y="158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51766</xdr:rowOff>
    </xdr:from>
    <xdr:to>
      <xdr:col>20</xdr:col>
      <xdr:colOff>38100</xdr:colOff>
      <xdr:row>93</xdr:row>
      <xdr:rowOff>153366</xdr:rowOff>
    </xdr:to>
    <xdr:sp macro="" textlink="">
      <xdr:nvSpPr>
        <xdr:cNvPr id="248" name="楕円 247"/>
        <xdr:cNvSpPr/>
      </xdr:nvSpPr>
      <xdr:spPr>
        <a:xfrm>
          <a:off x="3746500" y="159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169893</xdr:rowOff>
    </xdr:from>
    <xdr:ext cx="599010" cy="259045"/>
    <xdr:sp macro="" textlink="">
      <xdr:nvSpPr>
        <xdr:cNvPr id="249" name="テキスト ボックス 248"/>
        <xdr:cNvSpPr txBox="1"/>
      </xdr:nvSpPr>
      <xdr:spPr>
        <a:xfrm>
          <a:off x="3497795" y="1577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121196</xdr:rowOff>
    </xdr:from>
    <xdr:to>
      <xdr:col>15</xdr:col>
      <xdr:colOff>101600</xdr:colOff>
      <xdr:row>94</xdr:row>
      <xdr:rowOff>51346</xdr:rowOff>
    </xdr:to>
    <xdr:sp macro="" textlink="">
      <xdr:nvSpPr>
        <xdr:cNvPr id="250" name="楕円 249"/>
        <xdr:cNvSpPr/>
      </xdr:nvSpPr>
      <xdr:spPr>
        <a:xfrm>
          <a:off x="2857500" y="160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67873</xdr:rowOff>
    </xdr:from>
    <xdr:ext cx="599010" cy="259045"/>
    <xdr:sp macro="" textlink="">
      <xdr:nvSpPr>
        <xdr:cNvPr id="251" name="テキスト ボックス 250"/>
        <xdr:cNvSpPr txBox="1"/>
      </xdr:nvSpPr>
      <xdr:spPr>
        <a:xfrm>
          <a:off x="2608795" y="1584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140525</xdr:rowOff>
    </xdr:from>
    <xdr:to>
      <xdr:col>10</xdr:col>
      <xdr:colOff>165100</xdr:colOff>
      <xdr:row>94</xdr:row>
      <xdr:rowOff>70675</xdr:rowOff>
    </xdr:to>
    <xdr:sp macro="" textlink="">
      <xdr:nvSpPr>
        <xdr:cNvPr id="252" name="楕円 251"/>
        <xdr:cNvSpPr/>
      </xdr:nvSpPr>
      <xdr:spPr>
        <a:xfrm>
          <a:off x="1968500" y="160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87202</xdr:rowOff>
    </xdr:from>
    <xdr:ext cx="534377" cy="259045"/>
    <xdr:sp macro="" textlink="">
      <xdr:nvSpPr>
        <xdr:cNvPr id="253" name="テキスト ボックス 252"/>
        <xdr:cNvSpPr txBox="1"/>
      </xdr:nvSpPr>
      <xdr:spPr>
        <a:xfrm>
          <a:off x="1752111" y="15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37922</xdr:rowOff>
    </xdr:from>
    <xdr:to>
      <xdr:col>6</xdr:col>
      <xdr:colOff>38100</xdr:colOff>
      <xdr:row>94</xdr:row>
      <xdr:rowOff>139522</xdr:rowOff>
    </xdr:to>
    <xdr:sp macro="" textlink="">
      <xdr:nvSpPr>
        <xdr:cNvPr id="254" name="楕円 253"/>
        <xdr:cNvSpPr/>
      </xdr:nvSpPr>
      <xdr:spPr>
        <a:xfrm>
          <a:off x="1079500" y="161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156049</xdr:rowOff>
    </xdr:from>
    <xdr:ext cx="534377" cy="259045"/>
    <xdr:sp macro="" textlink="">
      <xdr:nvSpPr>
        <xdr:cNvPr id="255" name="テキスト ボックス 254"/>
        <xdr:cNvSpPr txBox="1"/>
      </xdr:nvSpPr>
      <xdr:spPr>
        <a:xfrm>
          <a:off x="863111" y="159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160172</xdr:rowOff>
    </xdr:from>
    <xdr:to>
      <xdr:col>55</xdr:col>
      <xdr:colOff>0</xdr:colOff>
      <xdr:row>37</xdr:row>
      <xdr:rowOff>21679</xdr:rowOff>
    </xdr:to>
    <xdr:cxnSp macro="">
      <xdr:nvCxnSpPr>
        <xdr:cNvPr id="284" name="直線コネクタ 283"/>
        <xdr:cNvCxnSpPr/>
      </xdr:nvCxnSpPr>
      <xdr:spPr>
        <a:xfrm flipV="1">
          <a:off x="9639300" y="6160922"/>
          <a:ext cx="838200" cy="20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165532</xdr:rowOff>
    </xdr:from>
    <xdr:to>
      <xdr:col>50</xdr:col>
      <xdr:colOff>114300</xdr:colOff>
      <xdr:row>37</xdr:row>
      <xdr:rowOff>21679</xdr:rowOff>
    </xdr:to>
    <xdr:cxnSp macro="">
      <xdr:nvCxnSpPr>
        <xdr:cNvPr id="287" name="直線コネクタ 286"/>
        <xdr:cNvCxnSpPr/>
      </xdr:nvCxnSpPr>
      <xdr:spPr>
        <a:xfrm>
          <a:off x="8750300" y="6337732"/>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165532</xdr:rowOff>
    </xdr:from>
    <xdr:to>
      <xdr:col>45</xdr:col>
      <xdr:colOff>177800</xdr:colOff>
      <xdr:row>37</xdr:row>
      <xdr:rowOff>33198</xdr:rowOff>
    </xdr:to>
    <xdr:cxnSp macro="">
      <xdr:nvCxnSpPr>
        <xdr:cNvPr id="290" name="直線コネクタ 289"/>
        <xdr:cNvCxnSpPr/>
      </xdr:nvCxnSpPr>
      <xdr:spPr>
        <a:xfrm flipV="1">
          <a:off x="7861300" y="633773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33198</xdr:rowOff>
    </xdr:from>
    <xdr:to>
      <xdr:col>41</xdr:col>
      <xdr:colOff>50800</xdr:colOff>
      <xdr:row>37</xdr:row>
      <xdr:rowOff>81013</xdr:rowOff>
    </xdr:to>
    <xdr:cxnSp macro="">
      <xdr:nvCxnSpPr>
        <xdr:cNvPr id="293" name="直線コネクタ 292"/>
        <xdr:cNvCxnSpPr/>
      </xdr:nvCxnSpPr>
      <xdr:spPr>
        <a:xfrm flipV="1">
          <a:off x="6972300" y="6376848"/>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129845</xdr:rowOff>
    </xdr:from>
    <xdr:to>
      <xdr:col>41</xdr:col>
      <xdr:colOff>101600</xdr:colOff>
      <xdr:row>36</xdr:row>
      <xdr:rowOff>59995</xdr:rowOff>
    </xdr:to>
    <xdr:sp macro="" textlink="">
      <xdr:nvSpPr>
        <xdr:cNvPr id="294" name="フローチャート: 判断 293"/>
        <xdr:cNvSpPr/>
      </xdr:nvSpPr>
      <xdr:spPr>
        <a:xfrm>
          <a:off x="7810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76522</xdr:rowOff>
    </xdr:from>
    <xdr:ext cx="534377" cy="259045"/>
    <xdr:sp macro="" textlink="">
      <xdr:nvSpPr>
        <xdr:cNvPr id="295" name="テキスト ボックス 294"/>
        <xdr:cNvSpPr txBox="1"/>
      </xdr:nvSpPr>
      <xdr:spPr>
        <a:xfrm>
          <a:off x="7594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31979</xdr:rowOff>
    </xdr:from>
    <xdr:to>
      <xdr:col>36</xdr:col>
      <xdr:colOff>165100</xdr:colOff>
      <xdr:row>35</xdr:row>
      <xdr:rowOff>133579</xdr:rowOff>
    </xdr:to>
    <xdr:sp macro="" textlink="">
      <xdr:nvSpPr>
        <xdr:cNvPr id="296" name="フローチャート: 判断 295"/>
        <xdr:cNvSpPr/>
      </xdr:nvSpPr>
      <xdr:spPr>
        <a:xfrm>
          <a:off x="6921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150106</xdr:rowOff>
    </xdr:from>
    <xdr:ext cx="534377" cy="259045"/>
    <xdr:sp macro="" textlink="">
      <xdr:nvSpPr>
        <xdr:cNvPr id="297" name="テキスト ボックス 296"/>
        <xdr:cNvSpPr txBox="1"/>
      </xdr:nvSpPr>
      <xdr:spPr>
        <a:xfrm>
          <a:off x="6705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109372</xdr:rowOff>
    </xdr:from>
    <xdr:to>
      <xdr:col>55</xdr:col>
      <xdr:colOff>50800</xdr:colOff>
      <xdr:row>36</xdr:row>
      <xdr:rowOff>39522</xdr:rowOff>
    </xdr:to>
    <xdr:sp macro="" textlink="">
      <xdr:nvSpPr>
        <xdr:cNvPr id="303" name="楕円 302"/>
        <xdr:cNvSpPr/>
      </xdr:nvSpPr>
      <xdr:spPr>
        <a:xfrm>
          <a:off x="10426700" y="61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132249</xdr:rowOff>
    </xdr:from>
    <xdr:ext cx="534377" cy="259045"/>
    <xdr:sp macro="" textlink="">
      <xdr:nvSpPr>
        <xdr:cNvPr id="304" name="補助費等該当値テキスト"/>
        <xdr:cNvSpPr txBox="1"/>
      </xdr:nvSpPr>
      <xdr:spPr>
        <a:xfrm>
          <a:off x="10528300" y="59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142329</xdr:rowOff>
    </xdr:from>
    <xdr:to>
      <xdr:col>50</xdr:col>
      <xdr:colOff>165100</xdr:colOff>
      <xdr:row>37</xdr:row>
      <xdr:rowOff>72479</xdr:rowOff>
    </xdr:to>
    <xdr:sp macro="" textlink="">
      <xdr:nvSpPr>
        <xdr:cNvPr id="305" name="楕円 304"/>
        <xdr:cNvSpPr/>
      </xdr:nvSpPr>
      <xdr:spPr>
        <a:xfrm>
          <a:off x="9588500" y="63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63606</xdr:rowOff>
    </xdr:from>
    <xdr:ext cx="534377" cy="259045"/>
    <xdr:sp macro="" textlink="">
      <xdr:nvSpPr>
        <xdr:cNvPr id="306" name="テキスト ボックス 305"/>
        <xdr:cNvSpPr txBox="1"/>
      </xdr:nvSpPr>
      <xdr:spPr>
        <a:xfrm>
          <a:off x="9372111" y="64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114732</xdr:rowOff>
    </xdr:from>
    <xdr:to>
      <xdr:col>46</xdr:col>
      <xdr:colOff>38100</xdr:colOff>
      <xdr:row>37</xdr:row>
      <xdr:rowOff>44882</xdr:rowOff>
    </xdr:to>
    <xdr:sp macro="" textlink="">
      <xdr:nvSpPr>
        <xdr:cNvPr id="307" name="楕円 306"/>
        <xdr:cNvSpPr/>
      </xdr:nvSpPr>
      <xdr:spPr>
        <a:xfrm>
          <a:off x="8699500" y="62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36009</xdr:rowOff>
    </xdr:from>
    <xdr:ext cx="534377" cy="259045"/>
    <xdr:sp macro="" textlink="">
      <xdr:nvSpPr>
        <xdr:cNvPr id="308" name="テキスト ボックス 307"/>
        <xdr:cNvSpPr txBox="1"/>
      </xdr:nvSpPr>
      <xdr:spPr>
        <a:xfrm>
          <a:off x="8483111" y="63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153848</xdr:rowOff>
    </xdr:from>
    <xdr:to>
      <xdr:col>41</xdr:col>
      <xdr:colOff>101600</xdr:colOff>
      <xdr:row>37</xdr:row>
      <xdr:rowOff>83998</xdr:rowOff>
    </xdr:to>
    <xdr:sp macro="" textlink="">
      <xdr:nvSpPr>
        <xdr:cNvPr id="309" name="楕円 308"/>
        <xdr:cNvSpPr/>
      </xdr:nvSpPr>
      <xdr:spPr>
        <a:xfrm>
          <a:off x="7810500" y="63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75125</xdr:rowOff>
    </xdr:from>
    <xdr:ext cx="534377" cy="259045"/>
    <xdr:sp macro="" textlink="">
      <xdr:nvSpPr>
        <xdr:cNvPr id="310" name="テキスト ボックス 309"/>
        <xdr:cNvSpPr txBox="1"/>
      </xdr:nvSpPr>
      <xdr:spPr>
        <a:xfrm>
          <a:off x="7594111" y="64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30213</xdr:rowOff>
    </xdr:from>
    <xdr:to>
      <xdr:col>36</xdr:col>
      <xdr:colOff>165100</xdr:colOff>
      <xdr:row>37</xdr:row>
      <xdr:rowOff>131813</xdr:rowOff>
    </xdr:to>
    <xdr:sp macro="" textlink="">
      <xdr:nvSpPr>
        <xdr:cNvPr id="311" name="楕円 310"/>
        <xdr:cNvSpPr/>
      </xdr:nvSpPr>
      <xdr:spPr>
        <a:xfrm>
          <a:off x="6921500" y="6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122940</xdr:rowOff>
    </xdr:from>
    <xdr:ext cx="534377" cy="259045"/>
    <xdr:sp macro="" textlink="">
      <xdr:nvSpPr>
        <xdr:cNvPr id="312" name="テキスト ボックス 311"/>
        <xdr:cNvSpPr txBox="1"/>
      </xdr:nvSpPr>
      <xdr:spPr>
        <a:xfrm>
          <a:off x="6705111" y="646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102835</xdr:rowOff>
    </xdr:from>
    <xdr:to>
      <xdr:col>55</xdr:col>
      <xdr:colOff>0</xdr:colOff>
      <xdr:row>58</xdr:row>
      <xdr:rowOff>131325</xdr:rowOff>
    </xdr:to>
    <xdr:cxnSp macro="">
      <xdr:nvCxnSpPr>
        <xdr:cNvPr id="341" name="直線コネクタ 340"/>
        <xdr:cNvCxnSpPr/>
      </xdr:nvCxnSpPr>
      <xdr:spPr>
        <a:xfrm>
          <a:off x="9639300" y="10046935"/>
          <a:ext cx="838200" cy="2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102835</xdr:rowOff>
    </xdr:from>
    <xdr:to>
      <xdr:col>50</xdr:col>
      <xdr:colOff>114300</xdr:colOff>
      <xdr:row>58</xdr:row>
      <xdr:rowOff>149557</xdr:rowOff>
    </xdr:to>
    <xdr:cxnSp macro="">
      <xdr:nvCxnSpPr>
        <xdr:cNvPr id="344" name="直線コネクタ 343"/>
        <xdr:cNvCxnSpPr/>
      </xdr:nvCxnSpPr>
      <xdr:spPr>
        <a:xfrm flipV="1">
          <a:off x="8750300" y="10046935"/>
          <a:ext cx="889000" cy="4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132062</xdr:rowOff>
    </xdr:from>
    <xdr:to>
      <xdr:col>45</xdr:col>
      <xdr:colOff>177800</xdr:colOff>
      <xdr:row>58</xdr:row>
      <xdr:rowOff>149557</xdr:rowOff>
    </xdr:to>
    <xdr:cxnSp macro="">
      <xdr:nvCxnSpPr>
        <xdr:cNvPr id="347" name="直線コネクタ 346"/>
        <xdr:cNvCxnSpPr/>
      </xdr:nvCxnSpPr>
      <xdr:spPr>
        <a:xfrm>
          <a:off x="7861300" y="10076162"/>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132062</xdr:rowOff>
    </xdr:from>
    <xdr:to>
      <xdr:col>41</xdr:col>
      <xdr:colOff>50800</xdr:colOff>
      <xdr:row>58</xdr:row>
      <xdr:rowOff>136991</xdr:rowOff>
    </xdr:to>
    <xdr:cxnSp macro="">
      <xdr:nvCxnSpPr>
        <xdr:cNvPr id="350" name="直線コネクタ 349"/>
        <xdr:cNvCxnSpPr/>
      </xdr:nvCxnSpPr>
      <xdr:spPr>
        <a:xfrm flipV="1">
          <a:off x="6972300" y="10076162"/>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54717</xdr:rowOff>
    </xdr:from>
    <xdr:to>
      <xdr:col>41</xdr:col>
      <xdr:colOff>101600</xdr:colOff>
      <xdr:row>58</xdr:row>
      <xdr:rowOff>156317</xdr:rowOff>
    </xdr:to>
    <xdr:sp macro="" textlink="">
      <xdr:nvSpPr>
        <xdr:cNvPr id="351" name="フローチャート: 判断 350"/>
        <xdr:cNvSpPr/>
      </xdr:nvSpPr>
      <xdr:spPr>
        <a:xfrm>
          <a:off x="7810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1394</xdr:rowOff>
    </xdr:from>
    <xdr:ext cx="534377" cy="259045"/>
    <xdr:sp macro="" textlink="">
      <xdr:nvSpPr>
        <xdr:cNvPr id="352" name="テキスト ボックス 351"/>
        <xdr:cNvSpPr txBox="1"/>
      </xdr:nvSpPr>
      <xdr:spPr>
        <a:xfrm>
          <a:off x="7594111" y="9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57934</xdr:rowOff>
    </xdr:from>
    <xdr:to>
      <xdr:col>36</xdr:col>
      <xdr:colOff>165100</xdr:colOff>
      <xdr:row>58</xdr:row>
      <xdr:rowOff>159534</xdr:rowOff>
    </xdr:to>
    <xdr:sp macro="" textlink="">
      <xdr:nvSpPr>
        <xdr:cNvPr id="353" name="フローチャート: 判断 352"/>
        <xdr:cNvSpPr/>
      </xdr:nvSpPr>
      <xdr:spPr>
        <a:xfrm>
          <a:off x="6921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4611</xdr:rowOff>
    </xdr:from>
    <xdr:ext cx="534377" cy="259045"/>
    <xdr:sp macro="" textlink="">
      <xdr:nvSpPr>
        <xdr:cNvPr id="354" name="テキスト ボックス 353"/>
        <xdr:cNvSpPr txBox="1"/>
      </xdr:nvSpPr>
      <xdr:spPr>
        <a:xfrm>
          <a:off x="6705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80525</xdr:rowOff>
    </xdr:from>
    <xdr:to>
      <xdr:col>55</xdr:col>
      <xdr:colOff>50800</xdr:colOff>
      <xdr:row>59</xdr:row>
      <xdr:rowOff>10675</xdr:rowOff>
    </xdr:to>
    <xdr:sp macro="" textlink="">
      <xdr:nvSpPr>
        <xdr:cNvPr id="360" name="楕円 359"/>
        <xdr:cNvSpPr/>
      </xdr:nvSpPr>
      <xdr:spPr>
        <a:xfrm>
          <a:off x="10426700" y="100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52035</xdr:rowOff>
    </xdr:from>
    <xdr:to>
      <xdr:col>50</xdr:col>
      <xdr:colOff>165100</xdr:colOff>
      <xdr:row>58</xdr:row>
      <xdr:rowOff>153635</xdr:rowOff>
    </xdr:to>
    <xdr:sp macro="" textlink="">
      <xdr:nvSpPr>
        <xdr:cNvPr id="362" name="楕円 361"/>
        <xdr:cNvSpPr/>
      </xdr:nvSpPr>
      <xdr:spPr>
        <a:xfrm>
          <a:off x="9588500" y="999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170162</xdr:rowOff>
    </xdr:from>
    <xdr:ext cx="534377" cy="259045"/>
    <xdr:sp macro="" textlink="">
      <xdr:nvSpPr>
        <xdr:cNvPr id="363" name="テキスト ボックス 362"/>
        <xdr:cNvSpPr txBox="1"/>
      </xdr:nvSpPr>
      <xdr:spPr>
        <a:xfrm>
          <a:off x="9372111" y="97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98757</xdr:rowOff>
    </xdr:from>
    <xdr:to>
      <xdr:col>46</xdr:col>
      <xdr:colOff>38100</xdr:colOff>
      <xdr:row>59</xdr:row>
      <xdr:rowOff>28907</xdr:rowOff>
    </xdr:to>
    <xdr:sp macro="" textlink="">
      <xdr:nvSpPr>
        <xdr:cNvPr id="364" name="楕円 363"/>
        <xdr:cNvSpPr/>
      </xdr:nvSpPr>
      <xdr:spPr>
        <a:xfrm>
          <a:off x="8699500" y="100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20034</xdr:rowOff>
    </xdr:from>
    <xdr:ext cx="534377" cy="259045"/>
    <xdr:sp macro="" textlink="">
      <xdr:nvSpPr>
        <xdr:cNvPr id="365" name="テキスト ボックス 364"/>
        <xdr:cNvSpPr txBox="1"/>
      </xdr:nvSpPr>
      <xdr:spPr>
        <a:xfrm>
          <a:off x="8483111" y="1013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81262</xdr:rowOff>
    </xdr:from>
    <xdr:to>
      <xdr:col>41</xdr:col>
      <xdr:colOff>101600</xdr:colOff>
      <xdr:row>59</xdr:row>
      <xdr:rowOff>11412</xdr:rowOff>
    </xdr:to>
    <xdr:sp macro="" textlink="">
      <xdr:nvSpPr>
        <xdr:cNvPr id="366" name="楕円 365"/>
        <xdr:cNvSpPr/>
      </xdr:nvSpPr>
      <xdr:spPr>
        <a:xfrm>
          <a:off x="7810500" y="100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2539</xdr:rowOff>
    </xdr:from>
    <xdr:ext cx="534377" cy="259045"/>
    <xdr:sp macro="" textlink="">
      <xdr:nvSpPr>
        <xdr:cNvPr id="367" name="テキスト ボックス 366"/>
        <xdr:cNvSpPr txBox="1"/>
      </xdr:nvSpPr>
      <xdr:spPr>
        <a:xfrm>
          <a:off x="7594111" y="101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86191</xdr:rowOff>
    </xdr:from>
    <xdr:to>
      <xdr:col>36</xdr:col>
      <xdr:colOff>165100</xdr:colOff>
      <xdr:row>59</xdr:row>
      <xdr:rowOff>16341</xdr:rowOff>
    </xdr:to>
    <xdr:sp macro="" textlink="">
      <xdr:nvSpPr>
        <xdr:cNvPr id="368" name="楕円 367"/>
        <xdr:cNvSpPr/>
      </xdr:nvSpPr>
      <xdr:spPr>
        <a:xfrm>
          <a:off x="6921500" y="100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7468</xdr:rowOff>
    </xdr:from>
    <xdr:ext cx="534377" cy="259045"/>
    <xdr:sp macro="" textlink="">
      <xdr:nvSpPr>
        <xdr:cNvPr id="369" name="テキスト ボックス 368"/>
        <xdr:cNvSpPr txBox="1"/>
      </xdr:nvSpPr>
      <xdr:spPr>
        <a:xfrm>
          <a:off x="6705111" y="101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106809</xdr:rowOff>
    </xdr:from>
    <xdr:to>
      <xdr:col>55</xdr:col>
      <xdr:colOff>0</xdr:colOff>
      <xdr:row>78</xdr:row>
      <xdr:rowOff>124296</xdr:rowOff>
    </xdr:to>
    <xdr:cxnSp macro="">
      <xdr:nvCxnSpPr>
        <xdr:cNvPr id="396" name="直線コネクタ 395"/>
        <xdr:cNvCxnSpPr/>
      </xdr:nvCxnSpPr>
      <xdr:spPr>
        <a:xfrm>
          <a:off x="9639300" y="1347990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106809</xdr:rowOff>
    </xdr:from>
    <xdr:to>
      <xdr:col>50</xdr:col>
      <xdr:colOff>114300</xdr:colOff>
      <xdr:row>78</xdr:row>
      <xdr:rowOff>130200</xdr:rowOff>
    </xdr:to>
    <xdr:cxnSp macro="">
      <xdr:nvCxnSpPr>
        <xdr:cNvPr id="399" name="直線コネクタ 398"/>
        <xdr:cNvCxnSpPr/>
      </xdr:nvCxnSpPr>
      <xdr:spPr>
        <a:xfrm flipV="1">
          <a:off x="8750300" y="13479909"/>
          <a:ext cx="889000" cy="2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123231</xdr:rowOff>
    </xdr:from>
    <xdr:to>
      <xdr:col>45</xdr:col>
      <xdr:colOff>177800</xdr:colOff>
      <xdr:row>78</xdr:row>
      <xdr:rowOff>130200</xdr:rowOff>
    </xdr:to>
    <xdr:cxnSp macro="">
      <xdr:nvCxnSpPr>
        <xdr:cNvPr id="402" name="直線コネクタ 401"/>
        <xdr:cNvCxnSpPr/>
      </xdr:nvCxnSpPr>
      <xdr:spPr>
        <a:xfrm>
          <a:off x="7861300" y="13496331"/>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41415</xdr:rowOff>
    </xdr:from>
    <xdr:to>
      <xdr:col>41</xdr:col>
      <xdr:colOff>101600</xdr:colOff>
      <xdr:row>78</xdr:row>
      <xdr:rowOff>143015</xdr:rowOff>
    </xdr:to>
    <xdr:sp macro="" textlink="">
      <xdr:nvSpPr>
        <xdr:cNvPr id="405" name="フローチャート: 判断 404"/>
        <xdr:cNvSpPr/>
      </xdr:nvSpPr>
      <xdr:spPr>
        <a:xfrm>
          <a:off x="7810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159542</xdr:rowOff>
    </xdr:from>
    <xdr:ext cx="534377" cy="259045"/>
    <xdr:sp macro="" textlink="">
      <xdr:nvSpPr>
        <xdr:cNvPr id="406" name="テキスト ボックス 405"/>
        <xdr:cNvSpPr txBox="1"/>
      </xdr:nvSpPr>
      <xdr:spPr>
        <a:xfrm>
          <a:off x="7594111" y="131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73496</xdr:rowOff>
    </xdr:from>
    <xdr:to>
      <xdr:col>55</xdr:col>
      <xdr:colOff>50800</xdr:colOff>
      <xdr:row>79</xdr:row>
      <xdr:rowOff>3646</xdr:rowOff>
    </xdr:to>
    <xdr:sp macro="" textlink="">
      <xdr:nvSpPr>
        <xdr:cNvPr id="412" name="楕円 411"/>
        <xdr:cNvSpPr/>
      </xdr:nvSpPr>
      <xdr:spPr>
        <a:xfrm>
          <a:off x="10426700" y="13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469744" cy="259045"/>
    <xdr:sp macro="" textlink="">
      <xdr:nvSpPr>
        <xdr:cNvPr id="413" name="普通建設事業費 （ うち新規整備　）該当値テキスト"/>
        <xdr:cNvSpPr txBox="1"/>
      </xdr:nvSpPr>
      <xdr:spPr>
        <a:xfrm>
          <a:off x="10528300" y="134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56009</xdr:rowOff>
    </xdr:from>
    <xdr:to>
      <xdr:col>50</xdr:col>
      <xdr:colOff>165100</xdr:colOff>
      <xdr:row>78</xdr:row>
      <xdr:rowOff>157609</xdr:rowOff>
    </xdr:to>
    <xdr:sp macro="" textlink="">
      <xdr:nvSpPr>
        <xdr:cNvPr id="414" name="楕円 413"/>
        <xdr:cNvSpPr/>
      </xdr:nvSpPr>
      <xdr:spPr>
        <a:xfrm>
          <a:off x="9588500" y="134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148736</xdr:rowOff>
    </xdr:from>
    <xdr:ext cx="534377" cy="259045"/>
    <xdr:sp macro="" textlink="">
      <xdr:nvSpPr>
        <xdr:cNvPr id="415" name="テキスト ボックス 414"/>
        <xdr:cNvSpPr txBox="1"/>
      </xdr:nvSpPr>
      <xdr:spPr>
        <a:xfrm>
          <a:off x="9372111" y="135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79400</xdr:rowOff>
    </xdr:from>
    <xdr:to>
      <xdr:col>46</xdr:col>
      <xdr:colOff>38100</xdr:colOff>
      <xdr:row>79</xdr:row>
      <xdr:rowOff>9550</xdr:rowOff>
    </xdr:to>
    <xdr:sp macro="" textlink="">
      <xdr:nvSpPr>
        <xdr:cNvPr id="416" name="楕円 415"/>
        <xdr:cNvSpPr/>
      </xdr:nvSpPr>
      <xdr:spPr>
        <a:xfrm>
          <a:off x="8699500" y="134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677</xdr:rowOff>
    </xdr:from>
    <xdr:ext cx="469744" cy="259045"/>
    <xdr:sp macro="" textlink="">
      <xdr:nvSpPr>
        <xdr:cNvPr id="417" name="テキスト ボックス 416"/>
        <xdr:cNvSpPr txBox="1"/>
      </xdr:nvSpPr>
      <xdr:spPr>
        <a:xfrm>
          <a:off x="8515428" y="135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72431</xdr:rowOff>
    </xdr:from>
    <xdr:to>
      <xdr:col>41</xdr:col>
      <xdr:colOff>101600</xdr:colOff>
      <xdr:row>79</xdr:row>
      <xdr:rowOff>2581</xdr:rowOff>
    </xdr:to>
    <xdr:sp macro="" textlink="">
      <xdr:nvSpPr>
        <xdr:cNvPr id="418" name="楕円 417"/>
        <xdr:cNvSpPr/>
      </xdr:nvSpPr>
      <xdr:spPr>
        <a:xfrm>
          <a:off x="7810500" y="13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165158</xdr:rowOff>
    </xdr:from>
    <xdr:ext cx="469744" cy="259045"/>
    <xdr:sp macro="" textlink="">
      <xdr:nvSpPr>
        <xdr:cNvPr id="419" name="テキスト ボックス 418"/>
        <xdr:cNvSpPr txBox="1"/>
      </xdr:nvSpPr>
      <xdr:spPr>
        <a:xfrm>
          <a:off x="7626428" y="13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11551</xdr:rowOff>
    </xdr:from>
    <xdr:to>
      <xdr:col>55</xdr:col>
      <xdr:colOff>0</xdr:colOff>
      <xdr:row>95</xdr:row>
      <xdr:rowOff>131584</xdr:rowOff>
    </xdr:to>
    <xdr:cxnSp macro="">
      <xdr:nvCxnSpPr>
        <xdr:cNvPr id="448" name="直線コネクタ 447"/>
        <xdr:cNvCxnSpPr/>
      </xdr:nvCxnSpPr>
      <xdr:spPr>
        <a:xfrm>
          <a:off x="9639300" y="16299301"/>
          <a:ext cx="838200" cy="1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11551</xdr:rowOff>
    </xdr:from>
    <xdr:to>
      <xdr:col>50</xdr:col>
      <xdr:colOff>114300</xdr:colOff>
      <xdr:row>96</xdr:row>
      <xdr:rowOff>116935</xdr:rowOff>
    </xdr:to>
    <xdr:cxnSp macro="">
      <xdr:nvCxnSpPr>
        <xdr:cNvPr id="451" name="直線コネクタ 450"/>
        <xdr:cNvCxnSpPr/>
      </xdr:nvCxnSpPr>
      <xdr:spPr>
        <a:xfrm flipV="1">
          <a:off x="8750300" y="16299301"/>
          <a:ext cx="889000" cy="2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160217</xdr:rowOff>
    </xdr:from>
    <xdr:to>
      <xdr:col>45</xdr:col>
      <xdr:colOff>177800</xdr:colOff>
      <xdr:row>96</xdr:row>
      <xdr:rowOff>116935</xdr:rowOff>
    </xdr:to>
    <xdr:cxnSp macro="">
      <xdr:nvCxnSpPr>
        <xdr:cNvPr id="454" name="直線コネクタ 453"/>
        <xdr:cNvCxnSpPr/>
      </xdr:nvCxnSpPr>
      <xdr:spPr>
        <a:xfrm>
          <a:off x="7861300" y="16447967"/>
          <a:ext cx="889000" cy="1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130029</xdr:rowOff>
    </xdr:from>
    <xdr:to>
      <xdr:col>41</xdr:col>
      <xdr:colOff>101600</xdr:colOff>
      <xdr:row>96</xdr:row>
      <xdr:rowOff>60179</xdr:rowOff>
    </xdr:to>
    <xdr:sp macro="" textlink="">
      <xdr:nvSpPr>
        <xdr:cNvPr id="457" name="フローチャート: 判断 456"/>
        <xdr:cNvSpPr/>
      </xdr:nvSpPr>
      <xdr:spPr>
        <a:xfrm>
          <a:off x="7810500" y="1641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51306</xdr:rowOff>
    </xdr:from>
    <xdr:ext cx="534377" cy="259045"/>
    <xdr:sp macro="" textlink="">
      <xdr:nvSpPr>
        <xdr:cNvPr id="458" name="テキスト ボックス 457"/>
        <xdr:cNvSpPr txBox="1"/>
      </xdr:nvSpPr>
      <xdr:spPr>
        <a:xfrm>
          <a:off x="7594111" y="165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80784</xdr:rowOff>
    </xdr:from>
    <xdr:to>
      <xdr:col>55</xdr:col>
      <xdr:colOff>50800</xdr:colOff>
      <xdr:row>96</xdr:row>
      <xdr:rowOff>10934</xdr:rowOff>
    </xdr:to>
    <xdr:sp macro="" textlink="">
      <xdr:nvSpPr>
        <xdr:cNvPr id="464" name="楕円 463"/>
        <xdr:cNvSpPr/>
      </xdr:nvSpPr>
      <xdr:spPr>
        <a:xfrm>
          <a:off x="10426700" y="163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103661</xdr:rowOff>
    </xdr:from>
    <xdr:ext cx="534377" cy="259045"/>
    <xdr:sp macro="" textlink="">
      <xdr:nvSpPr>
        <xdr:cNvPr id="465" name="普通建設事業費 （ うち更新整備　）該当値テキスト"/>
        <xdr:cNvSpPr txBox="1"/>
      </xdr:nvSpPr>
      <xdr:spPr>
        <a:xfrm>
          <a:off x="10528300" y="162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132201</xdr:rowOff>
    </xdr:from>
    <xdr:to>
      <xdr:col>50</xdr:col>
      <xdr:colOff>165100</xdr:colOff>
      <xdr:row>95</xdr:row>
      <xdr:rowOff>62351</xdr:rowOff>
    </xdr:to>
    <xdr:sp macro="" textlink="">
      <xdr:nvSpPr>
        <xdr:cNvPr id="466" name="楕円 465"/>
        <xdr:cNvSpPr/>
      </xdr:nvSpPr>
      <xdr:spPr>
        <a:xfrm>
          <a:off x="9588500" y="162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78878</xdr:rowOff>
    </xdr:from>
    <xdr:ext cx="534377" cy="259045"/>
    <xdr:sp macro="" textlink="">
      <xdr:nvSpPr>
        <xdr:cNvPr id="467" name="テキスト ボックス 466"/>
        <xdr:cNvSpPr txBox="1"/>
      </xdr:nvSpPr>
      <xdr:spPr>
        <a:xfrm>
          <a:off x="9372111" y="160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66135</xdr:rowOff>
    </xdr:from>
    <xdr:to>
      <xdr:col>46</xdr:col>
      <xdr:colOff>38100</xdr:colOff>
      <xdr:row>96</xdr:row>
      <xdr:rowOff>167735</xdr:rowOff>
    </xdr:to>
    <xdr:sp macro="" textlink="">
      <xdr:nvSpPr>
        <xdr:cNvPr id="468" name="楕円 467"/>
        <xdr:cNvSpPr/>
      </xdr:nvSpPr>
      <xdr:spPr>
        <a:xfrm>
          <a:off x="8699500" y="165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158862</xdr:rowOff>
    </xdr:from>
    <xdr:ext cx="534377" cy="259045"/>
    <xdr:sp macro="" textlink="">
      <xdr:nvSpPr>
        <xdr:cNvPr id="469" name="テキスト ボックス 468"/>
        <xdr:cNvSpPr txBox="1"/>
      </xdr:nvSpPr>
      <xdr:spPr>
        <a:xfrm>
          <a:off x="8483111" y="166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109417</xdr:rowOff>
    </xdr:from>
    <xdr:to>
      <xdr:col>41</xdr:col>
      <xdr:colOff>101600</xdr:colOff>
      <xdr:row>96</xdr:row>
      <xdr:rowOff>39567</xdr:rowOff>
    </xdr:to>
    <xdr:sp macro="" textlink="">
      <xdr:nvSpPr>
        <xdr:cNvPr id="470" name="楕円 469"/>
        <xdr:cNvSpPr/>
      </xdr:nvSpPr>
      <xdr:spPr>
        <a:xfrm>
          <a:off x="7810500" y="163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56094</xdr:rowOff>
    </xdr:from>
    <xdr:ext cx="534377" cy="259045"/>
    <xdr:sp macro="" textlink="">
      <xdr:nvSpPr>
        <xdr:cNvPr id="471" name="テキスト ボックス 470"/>
        <xdr:cNvSpPr txBox="1"/>
      </xdr:nvSpPr>
      <xdr:spPr>
        <a:xfrm>
          <a:off x="7594111" y="161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41808</xdr:rowOff>
    </xdr:from>
    <xdr:to>
      <xdr:col>85</xdr:col>
      <xdr:colOff>127000</xdr:colOff>
      <xdr:row>39</xdr:row>
      <xdr:rowOff>44450</xdr:rowOff>
    </xdr:to>
    <xdr:cxnSp macro="">
      <xdr:nvCxnSpPr>
        <xdr:cNvPr id="500" name="直線コネクタ 499"/>
        <xdr:cNvCxnSpPr/>
      </xdr:nvCxnSpPr>
      <xdr:spPr>
        <a:xfrm flipV="1">
          <a:off x="15481300" y="6728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162446</xdr:rowOff>
    </xdr:from>
    <xdr:to>
      <xdr:col>72</xdr:col>
      <xdr:colOff>38100</xdr:colOff>
      <xdr:row>39</xdr:row>
      <xdr:rowOff>92596</xdr:rowOff>
    </xdr:to>
    <xdr:sp macro="" textlink="">
      <xdr:nvSpPr>
        <xdr:cNvPr id="510" name="フローチャート: 判断 509"/>
        <xdr:cNvSpPr/>
      </xdr:nvSpPr>
      <xdr:spPr>
        <a:xfrm>
          <a:off x="13652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109123</xdr:rowOff>
    </xdr:from>
    <xdr:ext cx="378565" cy="259045"/>
    <xdr:sp macro="" textlink="">
      <xdr:nvSpPr>
        <xdr:cNvPr id="511" name="テキスト ボックス 510"/>
        <xdr:cNvSpPr txBox="1"/>
      </xdr:nvSpPr>
      <xdr:spPr>
        <a:xfrm>
          <a:off x="13514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160375</xdr:rowOff>
    </xdr:from>
    <xdr:to>
      <xdr:col>67</xdr:col>
      <xdr:colOff>101600</xdr:colOff>
      <xdr:row>39</xdr:row>
      <xdr:rowOff>90525</xdr:rowOff>
    </xdr:to>
    <xdr:sp macro="" textlink="">
      <xdr:nvSpPr>
        <xdr:cNvPr id="512" name="フローチャート: 判断 511"/>
        <xdr:cNvSpPr/>
      </xdr:nvSpPr>
      <xdr:spPr>
        <a:xfrm>
          <a:off x="12763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107052</xdr:rowOff>
    </xdr:from>
    <xdr:ext cx="378565" cy="259045"/>
    <xdr:sp macro="" textlink="">
      <xdr:nvSpPr>
        <xdr:cNvPr id="513" name="テキスト ボックス 512"/>
        <xdr:cNvSpPr txBox="1"/>
      </xdr:nvSpPr>
      <xdr:spPr>
        <a:xfrm>
          <a:off x="12625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162458</xdr:rowOff>
    </xdr:from>
    <xdr:to>
      <xdr:col>85</xdr:col>
      <xdr:colOff>177800</xdr:colOff>
      <xdr:row>39</xdr:row>
      <xdr:rowOff>92608</xdr:rowOff>
    </xdr:to>
    <xdr:sp macro="" textlink="">
      <xdr:nvSpPr>
        <xdr:cNvPr id="519" name="楕円 518"/>
        <xdr:cNvSpPr/>
      </xdr:nvSpPr>
      <xdr:spPr>
        <a:xfrm>
          <a:off x="162687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378565" cy="259045"/>
    <xdr:sp macro="" textlink="">
      <xdr:nvSpPr>
        <xdr:cNvPr id="520" name="災害復旧事業費該当値テキスト"/>
        <xdr:cNvSpPr txBox="1"/>
      </xdr:nvSpPr>
      <xdr:spPr>
        <a:xfrm>
          <a:off x="16370300" y="6642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20091</xdr:rowOff>
    </xdr:from>
    <xdr:to>
      <xdr:col>85</xdr:col>
      <xdr:colOff>127000</xdr:colOff>
      <xdr:row>75</xdr:row>
      <xdr:rowOff>105855</xdr:rowOff>
    </xdr:to>
    <xdr:cxnSp macro="">
      <xdr:nvCxnSpPr>
        <xdr:cNvPr id="606" name="直線コネクタ 605"/>
        <xdr:cNvCxnSpPr/>
      </xdr:nvCxnSpPr>
      <xdr:spPr>
        <a:xfrm>
          <a:off x="15481300" y="12878841"/>
          <a:ext cx="8382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20091</xdr:rowOff>
    </xdr:from>
    <xdr:to>
      <xdr:col>81</xdr:col>
      <xdr:colOff>50800</xdr:colOff>
      <xdr:row>75</xdr:row>
      <xdr:rowOff>64033</xdr:rowOff>
    </xdr:to>
    <xdr:cxnSp macro="">
      <xdr:nvCxnSpPr>
        <xdr:cNvPr id="609" name="直線コネクタ 608"/>
        <xdr:cNvCxnSpPr/>
      </xdr:nvCxnSpPr>
      <xdr:spPr>
        <a:xfrm flipV="1">
          <a:off x="14592300" y="12878841"/>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38456</xdr:rowOff>
    </xdr:from>
    <xdr:to>
      <xdr:col>76</xdr:col>
      <xdr:colOff>114300</xdr:colOff>
      <xdr:row>75</xdr:row>
      <xdr:rowOff>64033</xdr:rowOff>
    </xdr:to>
    <xdr:cxnSp macro="">
      <xdr:nvCxnSpPr>
        <xdr:cNvPr id="612" name="直線コネクタ 611"/>
        <xdr:cNvCxnSpPr/>
      </xdr:nvCxnSpPr>
      <xdr:spPr>
        <a:xfrm>
          <a:off x="13703300" y="12897206"/>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38456</xdr:rowOff>
    </xdr:from>
    <xdr:to>
      <xdr:col>71</xdr:col>
      <xdr:colOff>177800</xdr:colOff>
      <xdr:row>75</xdr:row>
      <xdr:rowOff>53175</xdr:rowOff>
    </xdr:to>
    <xdr:cxnSp macro="">
      <xdr:nvCxnSpPr>
        <xdr:cNvPr id="615" name="直線コネクタ 614"/>
        <xdr:cNvCxnSpPr/>
      </xdr:nvCxnSpPr>
      <xdr:spPr>
        <a:xfrm flipV="1">
          <a:off x="12814300" y="12897206"/>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16" name="フローチャート: 判断 615"/>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55542</xdr:rowOff>
    </xdr:from>
    <xdr:ext cx="534377" cy="259045"/>
    <xdr:sp macro="" textlink="">
      <xdr:nvSpPr>
        <xdr:cNvPr id="617" name="テキスト ボックス 616"/>
        <xdr:cNvSpPr txBox="1"/>
      </xdr:nvSpPr>
      <xdr:spPr>
        <a:xfrm>
          <a:off x="13436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18" name="フローチャート: 判断 617"/>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54970</xdr:rowOff>
    </xdr:from>
    <xdr:ext cx="534377" cy="259045"/>
    <xdr:sp macro="" textlink="">
      <xdr:nvSpPr>
        <xdr:cNvPr id="619" name="テキスト ボックス 618"/>
        <xdr:cNvSpPr txBox="1"/>
      </xdr:nvSpPr>
      <xdr:spPr>
        <a:xfrm>
          <a:off x="12547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55055</xdr:rowOff>
    </xdr:from>
    <xdr:to>
      <xdr:col>85</xdr:col>
      <xdr:colOff>177800</xdr:colOff>
      <xdr:row>75</xdr:row>
      <xdr:rowOff>156654</xdr:rowOff>
    </xdr:to>
    <xdr:sp macro="" textlink="">
      <xdr:nvSpPr>
        <xdr:cNvPr id="625" name="楕円 624"/>
        <xdr:cNvSpPr/>
      </xdr:nvSpPr>
      <xdr:spPr>
        <a:xfrm>
          <a:off x="16268700" y="12913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77932</xdr:rowOff>
    </xdr:from>
    <xdr:ext cx="534377" cy="259045"/>
    <xdr:sp macro="" textlink="">
      <xdr:nvSpPr>
        <xdr:cNvPr id="626" name="公債費該当値テキスト"/>
        <xdr:cNvSpPr txBox="1"/>
      </xdr:nvSpPr>
      <xdr:spPr>
        <a:xfrm>
          <a:off x="16370300" y="1276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140741</xdr:rowOff>
    </xdr:from>
    <xdr:to>
      <xdr:col>81</xdr:col>
      <xdr:colOff>101600</xdr:colOff>
      <xdr:row>75</xdr:row>
      <xdr:rowOff>70891</xdr:rowOff>
    </xdr:to>
    <xdr:sp macro="" textlink="">
      <xdr:nvSpPr>
        <xdr:cNvPr id="627" name="楕円 626"/>
        <xdr:cNvSpPr/>
      </xdr:nvSpPr>
      <xdr:spPr>
        <a:xfrm>
          <a:off x="15430500" y="128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87418</xdr:rowOff>
    </xdr:from>
    <xdr:ext cx="534377" cy="259045"/>
    <xdr:sp macro="" textlink="">
      <xdr:nvSpPr>
        <xdr:cNvPr id="628" name="テキスト ボックス 627"/>
        <xdr:cNvSpPr txBox="1"/>
      </xdr:nvSpPr>
      <xdr:spPr>
        <a:xfrm>
          <a:off x="15214111" y="126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13233</xdr:rowOff>
    </xdr:from>
    <xdr:to>
      <xdr:col>76</xdr:col>
      <xdr:colOff>165100</xdr:colOff>
      <xdr:row>75</xdr:row>
      <xdr:rowOff>114833</xdr:rowOff>
    </xdr:to>
    <xdr:sp macro="" textlink="">
      <xdr:nvSpPr>
        <xdr:cNvPr id="629" name="楕円 628"/>
        <xdr:cNvSpPr/>
      </xdr:nvSpPr>
      <xdr:spPr>
        <a:xfrm>
          <a:off x="14541500" y="128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131360</xdr:rowOff>
    </xdr:from>
    <xdr:ext cx="534377" cy="259045"/>
    <xdr:sp macro="" textlink="">
      <xdr:nvSpPr>
        <xdr:cNvPr id="630" name="テキスト ボックス 629"/>
        <xdr:cNvSpPr txBox="1"/>
      </xdr:nvSpPr>
      <xdr:spPr>
        <a:xfrm>
          <a:off x="14325111" y="126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159106</xdr:rowOff>
    </xdr:from>
    <xdr:to>
      <xdr:col>72</xdr:col>
      <xdr:colOff>38100</xdr:colOff>
      <xdr:row>75</xdr:row>
      <xdr:rowOff>89256</xdr:rowOff>
    </xdr:to>
    <xdr:sp macro="" textlink="">
      <xdr:nvSpPr>
        <xdr:cNvPr id="631" name="楕円 630"/>
        <xdr:cNvSpPr/>
      </xdr:nvSpPr>
      <xdr:spPr>
        <a:xfrm>
          <a:off x="13652500" y="128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105783</xdr:rowOff>
    </xdr:from>
    <xdr:ext cx="534377" cy="259045"/>
    <xdr:sp macro="" textlink="">
      <xdr:nvSpPr>
        <xdr:cNvPr id="632" name="テキスト ボックス 631"/>
        <xdr:cNvSpPr txBox="1"/>
      </xdr:nvSpPr>
      <xdr:spPr>
        <a:xfrm>
          <a:off x="13436111" y="126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2375</xdr:rowOff>
    </xdr:from>
    <xdr:to>
      <xdr:col>67</xdr:col>
      <xdr:colOff>101600</xdr:colOff>
      <xdr:row>75</xdr:row>
      <xdr:rowOff>103975</xdr:rowOff>
    </xdr:to>
    <xdr:sp macro="" textlink="">
      <xdr:nvSpPr>
        <xdr:cNvPr id="633" name="楕円 632"/>
        <xdr:cNvSpPr/>
      </xdr:nvSpPr>
      <xdr:spPr>
        <a:xfrm>
          <a:off x="12763500" y="128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120502</xdr:rowOff>
    </xdr:from>
    <xdr:ext cx="534377" cy="259045"/>
    <xdr:sp macro="" textlink="">
      <xdr:nvSpPr>
        <xdr:cNvPr id="634" name="テキスト ボックス 633"/>
        <xdr:cNvSpPr txBox="1"/>
      </xdr:nvSpPr>
      <xdr:spPr>
        <a:xfrm>
          <a:off x="12547111" y="126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34027</xdr:rowOff>
    </xdr:from>
    <xdr:to>
      <xdr:col>85</xdr:col>
      <xdr:colOff>127000</xdr:colOff>
      <xdr:row>98</xdr:row>
      <xdr:rowOff>131635</xdr:rowOff>
    </xdr:to>
    <xdr:cxnSp macro="">
      <xdr:nvCxnSpPr>
        <xdr:cNvPr id="661" name="直線コネクタ 660"/>
        <xdr:cNvCxnSpPr/>
      </xdr:nvCxnSpPr>
      <xdr:spPr>
        <a:xfrm>
          <a:off x="15481300" y="16836127"/>
          <a:ext cx="838200" cy="9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34027</xdr:rowOff>
    </xdr:from>
    <xdr:to>
      <xdr:col>81</xdr:col>
      <xdr:colOff>50800</xdr:colOff>
      <xdr:row>98</xdr:row>
      <xdr:rowOff>130127</xdr:rowOff>
    </xdr:to>
    <xdr:cxnSp macro="">
      <xdr:nvCxnSpPr>
        <xdr:cNvPr id="664" name="直線コネクタ 663"/>
        <xdr:cNvCxnSpPr/>
      </xdr:nvCxnSpPr>
      <xdr:spPr>
        <a:xfrm flipV="1">
          <a:off x="14592300" y="16836127"/>
          <a:ext cx="889000" cy="9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114140</xdr:rowOff>
    </xdr:from>
    <xdr:ext cx="534377" cy="259045"/>
    <xdr:sp macro="" textlink="">
      <xdr:nvSpPr>
        <xdr:cNvPr id="666" name="テキスト ボックス 665"/>
        <xdr:cNvSpPr txBox="1"/>
      </xdr:nvSpPr>
      <xdr:spPr>
        <a:xfrm>
          <a:off x="15214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129792</xdr:rowOff>
    </xdr:from>
    <xdr:to>
      <xdr:col>76</xdr:col>
      <xdr:colOff>114300</xdr:colOff>
      <xdr:row>98</xdr:row>
      <xdr:rowOff>130127</xdr:rowOff>
    </xdr:to>
    <xdr:cxnSp macro="">
      <xdr:nvCxnSpPr>
        <xdr:cNvPr id="667" name="直線コネクタ 666"/>
        <xdr:cNvCxnSpPr/>
      </xdr:nvCxnSpPr>
      <xdr:spPr>
        <a:xfrm>
          <a:off x="13703300" y="16931892"/>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129792</xdr:rowOff>
    </xdr:from>
    <xdr:to>
      <xdr:col>71</xdr:col>
      <xdr:colOff>177800</xdr:colOff>
      <xdr:row>98</xdr:row>
      <xdr:rowOff>131101</xdr:rowOff>
    </xdr:to>
    <xdr:cxnSp macro="">
      <xdr:nvCxnSpPr>
        <xdr:cNvPr id="670" name="直線コネクタ 669"/>
        <xdr:cNvCxnSpPr/>
      </xdr:nvCxnSpPr>
      <xdr:spPr>
        <a:xfrm flipV="1">
          <a:off x="12814300" y="16931892"/>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42709</xdr:rowOff>
    </xdr:from>
    <xdr:to>
      <xdr:col>72</xdr:col>
      <xdr:colOff>38100</xdr:colOff>
      <xdr:row>98</xdr:row>
      <xdr:rowOff>144309</xdr:rowOff>
    </xdr:to>
    <xdr:sp macro="" textlink="">
      <xdr:nvSpPr>
        <xdr:cNvPr id="671" name="フローチャート: 判断 670"/>
        <xdr:cNvSpPr/>
      </xdr:nvSpPr>
      <xdr:spPr>
        <a:xfrm>
          <a:off x="13652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160836</xdr:rowOff>
    </xdr:from>
    <xdr:ext cx="534377" cy="259045"/>
    <xdr:sp macro="" textlink="">
      <xdr:nvSpPr>
        <xdr:cNvPr id="672" name="テキスト ボックス 671"/>
        <xdr:cNvSpPr txBox="1"/>
      </xdr:nvSpPr>
      <xdr:spPr>
        <a:xfrm>
          <a:off x="13436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31060</xdr:rowOff>
    </xdr:from>
    <xdr:to>
      <xdr:col>67</xdr:col>
      <xdr:colOff>101600</xdr:colOff>
      <xdr:row>98</xdr:row>
      <xdr:rowOff>132660</xdr:rowOff>
    </xdr:to>
    <xdr:sp macro="" textlink="">
      <xdr:nvSpPr>
        <xdr:cNvPr id="673" name="フローチャート: 判断 672"/>
        <xdr:cNvSpPr/>
      </xdr:nvSpPr>
      <xdr:spPr>
        <a:xfrm>
          <a:off x="12763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149187</xdr:rowOff>
    </xdr:from>
    <xdr:ext cx="534377" cy="259045"/>
    <xdr:sp macro="" textlink="">
      <xdr:nvSpPr>
        <xdr:cNvPr id="674" name="テキスト ボックス 673"/>
        <xdr:cNvSpPr txBox="1"/>
      </xdr:nvSpPr>
      <xdr:spPr>
        <a:xfrm>
          <a:off x="12547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80835</xdr:rowOff>
    </xdr:from>
    <xdr:to>
      <xdr:col>85</xdr:col>
      <xdr:colOff>177800</xdr:colOff>
      <xdr:row>99</xdr:row>
      <xdr:rowOff>10985</xdr:rowOff>
    </xdr:to>
    <xdr:sp macro="" textlink="">
      <xdr:nvSpPr>
        <xdr:cNvPr id="680" name="楕円 679"/>
        <xdr:cNvSpPr/>
      </xdr:nvSpPr>
      <xdr:spPr>
        <a:xfrm>
          <a:off x="16268700" y="168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154677</xdr:rowOff>
    </xdr:from>
    <xdr:to>
      <xdr:col>81</xdr:col>
      <xdr:colOff>101600</xdr:colOff>
      <xdr:row>98</xdr:row>
      <xdr:rowOff>84827</xdr:rowOff>
    </xdr:to>
    <xdr:sp macro="" textlink="">
      <xdr:nvSpPr>
        <xdr:cNvPr id="682" name="楕円 681"/>
        <xdr:cNvSpPr/>
      </xdr:nvSpPr>
      <xdr:spPr>
        <a:xfrm>
          <a:off x="15430500" y="167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101354</xdr:rowOff>
    </xdr:from>
    <xdr:ext cx="534377" cy="259045"/>
    <xdr:sp macro="" textlink="">
      <xdr:nvSpPr>
        <xdr:cNvPr id="683" name="テキスト ボックス 682"/>
        <xdr:cNvSpPr txBox="1"/>
      </xdr:nvSpPr>
      <xdr:spPr>
        <a:xfrm>
          <a:off x="15214111" y="165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79327</xdr:rowOff>
    </xdr:from>
    <xdr:to>
      <xdr:col>76</xdr:col>
      <xdr:colOff>165100</xdr:colOff>
      <xdr:row>99</xdr:row>
      <xdr:rowOff>9477</xdr:rowOff>
    </xdr:to>
    <xdr:sp macro="" textlink="">
      <xdr:nvSpPr>
        <xdr:cNvPr id="684" name="楕円 683"/>
        <xdr:cNvSpPr/>
      </xdr:nvSpPr>
      <xdr:spPr>
        <a:xfrm>
          <a:off x="14541500" y="1688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604</xdr:rowOff>
    </xdr:from>
    <xdr:ext cx="469744" cy="259045"/>
    <xdr:sp macro="" textlink="">
      <xdr:nvSpPr>
        <xdr:cNvPr id="685" name="テキスト ボックス 684"/>
        <xdr:cNvSpPr txBox="1"/>
      </xdr:nvSpPr>
      <xdr:spPr>
        <a:xfrm>
          <a:off x="14357428" y="1697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78992</xdr:rowOff>
    </xdr:from>
    <xdr:to>
      <xdr:col>72</xdr:col>
      <xdr:colOff>38100</xdr:colOff>
      <xdr:row>99</xdr:row>
      <xdr:rowOff>9142</xdr:rowOff>
    </xdr:to>
    <xdr:sp macro="" textlink="">
      <xdr:nvSpPr>
        <xdr:cNvPr id="686" name="楕円 685"/>
        <xdr:cNvSpPr/>
      </xdr:nvSpPr>
      <xdr:spPr>
        <a:xfrm>
          <a:off x="13652500" y="168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269</xdr:rowOff>
    </xdr:from>
    <xdr:ext cx="469744" cy="259045"/>
    <xdr:sp macro="" textlink="">
      <xdr:nvSpPr>
        <xdr:cNvPr id="687" name="テキスト ボックス 686"/>
        <xdr:cNvSpPr txBox="1"/>
      </xdr:nvSpPr>
      <xdr:spPr>
        <a:xfrm>
          <a:off x="13468428" y="169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80301</xdr:rowOff>
    </xdr:from>
    <xdr:to>
      <xdr:col>67</xdr:col>
      <xdr:colOff>101600</xdr:colOff>
      <xdr:row>99</xdr:row>
      <xdr:rowOff>10451</xdr:rowOff>
    </xdr:to>
    <xdr:sp macro="" textlink="">
      <xdr:nvSpPr>
        <xdr:cNvPr id="688" name="楕円 687"/>
        <xdr:cNvSpPr/>
      </xdr:nvSpPr>
      <xdr:spPr>
        <a:xfrm>
          <a:off x="12763500" y="168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1578</xdr:rowOff>
    </xdr:from>
    <xdr:ext cx="469744" cy="259045"/>
    <xdr:sp macro="" textlink="">
      <xdr:nvSpPr>
        <xdr:cNvPr id="689" name="テキスト ボックス 688"/>
        <xdr:cNvSpPr txBox="1"/>
      </xdr:nvSpPr>
      <xdr:spPr>
        <a:xfrm>
          <a:off x="12579428" y="1697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51781</xdr:rowOff>
    </xdr:from>
    <xdr:to>
      <xdr:col>116</xdr:col>
      <xdr:colOff>63500</xdr:colOff>
      <xdr:row>37</xdr:row>
      <xdr:rowOff>123058</xdr:rowOff>
    </xdr:to>
    <xdr:cxnSp macro="">
      <xdr:nvCxnSpPr>
        <xdr:cNvPr id="716" name="直線コネクタ 715"/>
        <xdr:cNvCxnSpPr/>
      </xdr:nvCxnSpPr>
      <xdr:spPr>
        <a:xfrm flipV="1">
          <a:off x="21323300" y="6223981"/>
          <a:ext cx="838200" cy="24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42774</xdr:rowOff>
    </xdr:from>
    <xdr:to>
      <xdr:col>111</xdr:col>
      <xdr:colOff>177800</xdr:colOff>
      <xdr:row>37</xdr:row>
      <xdr:rowOff>123058</xdr:rowOff>
    </xdr:to>
    <xdr:cxnSp macro="">
      <xdr:nvCxnSpPr>
        <xdr:cNvPr id="719" name="直線コネクタ 718"/>
        <xdr:cNvCxnSpPr/>
      </xdr:nvCxnSpPr>
      <xdr:spPr>
        <a:xfrm>
          <a:off x="20434300" y="6386424"/>
          <a:ext cx="889000" cy="8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52695</xdr:rowOff>
    </xdr:from>
    <xdr:to>
      <xdr:col>107</xdr:col>
      <xdr:colOff>50800</xdr:colOff>
      <xdr:row>37</xdr:row>
      <xdr:rowOff>42774</xdr:rowOff>
    </xdr:to>
    <xdr:cxnSp macro="">
      <xdr:nvCxnSpPr>
        <xdr:cNvPr id="722" name="直線コネクタ 721"/>
        <xdr:cNvCxnSpPr/>
      </xdr:nvCxnSpPr>
      <xdr:spPr>
        <a:xfrm>
          <a:off x="19545300" y="6224895"/>
          <a:ext cx="889000" cy="16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52695</xdr:rowOff>
    </xdr:from>
    <xdr:to>
      <xdr:col>102</xdr:col>
      <xdr:colOff>114300</xdr:colOff>
      <xdr:row>36</xdr:row>
      <xdr:rowOff>132796</xdr:rowOff>
    </xdr:to>
    <xdr:cxnSp macro="">
      <xdr:nvCxnSpPr>
        <xdr:cNvPr id="725" name="直線コネクタ 724"/>
        <xdr:cNvCxnSpPr/>
      </xdr:nvCxnSpPr>
      <xdr:spPr>
        <a:xfrm flipV="1">
          <a:off x="18656300" y="6224895"/>
          <a:ext cx="889000" cy="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86248</xdr:rowOff>
    </xdr:from>
    <xdr:to>
      <xdr:col>102</xdr:col>
      <xdr:colOff>165100</xdr:colOff>
      <xdr:row>38</xdr:row>
      <xdr:rowOff>16398</xdr:rowOff>
    </xdr:to>
    <xdr:sp macro="" textlink="">
      <xdr:nvSpPr>
        <xdr:cNvPr id="726" name="フローチャート: 判断 725"/>
        <xdr:cNvSpPr/>
      </xdr:nvSpPr>
      <xdr:spPr>
        <a:xfrm>
          <a:off x="19494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7525</xdr:rowOff>
    </xdr:from>
    <xdr:ext cx="469744" cy="259045"/>
    <xdr:sp macro="" textlink="">
      <xdr:nvSpPr>
        <xdr:cNvPr id="727" name="テキスト ボックス 726"/>
        <xdr:cNvSpPr txBox="1"/>
      </xdr:nvSpPr>
      <xdr:spPr>
        <a:xfrm>
          <a:off x="19310428" y="652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104033</xdr:rowOff>
    </xdr:from>
    <xdr:to>
      <xdr:col>98</xdr:col>
      <xdr:colOff>38100</xdr:colOff>
      <xdr:row>38</xdr:row>
      <xdr:rowOff>34183</xdr:rowOff>
    </xdr:to>
    <xdr:sp macro="" textlink="">
      <xdr:nvSpPr>
        <xdr:cNvPr id="728" name="フローチャート: 判断 727"/>
        <xdr:cNvSpPr/>
      </xdr:nvSpPr>
      <xdr:spPr>
        <a:xfrm>
          <a:off x="18605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25310</xdr:rowOff>
    </xdr:from>
    <xdr:ext cx="469744" cy="259045"/>
    <xdr:sp macro="" textlink="">
      <xdr:nvSpPr>
        <xdr:cNvPr id="729" name="テキスト ボックス 728"/>
        <xdr:cNvSpPr txBox="1"/>
      </xdr:nvSpPr>
      <xdr:spPr>
        <a:xfrm>
          <a:off x="18421428" y="654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981</xdr:rowOff>
    </xdr:from>
    <xdr:to>
      <xdr:col>116</xdr:col>
      <xdr:colOff>114300</xdr:colOff>
      <xdr:row>36</xdr:row>
      <xdr:rowOff>102581</xdr:rowOff>
    </xdr:to>
    <xdr:sp macro="" textlink="">
      <xdr:nvSpPr>
        <xdr:cNvPr id="735" name="楕円 734"/>
        <xdr:cNvSpPr/>
      </xdr:nvSpPr>
      <xdr:spPr>
        <a:xfrm>
          <a:off x="22110700" y="61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23858</xdr:rowOff>
    </xdr:from>
    <xdr:ext cx="469744" cy="259045"/>
    <xdr:sp macro="" textlink="">
      <xdr:nvSpPr>
        <xdr:cNvPr id="736" name="投資及び出資金該当値テキスト"/>
        <xdr:cNvSpPr txBox="1"/>
      </xdr:nvSpPr>
      <xdr:spPr>
        <a:xfrm>
          <a:off x="22212300" y="60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72258</xdr:rowOff>
    </xdr:from>
    <xdr:to>
      <xdr:col>112</xdr:col>
      <xdr:colOff>38100</xdr:colOff>
      <xdr:row>38</xdr:row>
      <xdr:rowOff>2408</xdr:rowOff>
    </xdr:to>
    <xdr:sp macro="" textlink="">
      <xdr:nvSpPr>
        <xdr:cNvPr id="737" name="楕円 736"/>
        <xdr:cNvSpPr/>
      </xdr:nvSpPr>
      <xdr:spPr>
        <a:xfrm>
          <a:off x="21272500" y="641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18935</xdr:rowOff>
    </xdr:from>
    <xdr:ext cx="469744" cy="259045"/>
    <xdr:sp macro="" textlink="">
      <xdr:nvSpPr>
        <xdr:cNvPr id="738" name="テキスト ボックス 737"/>
        <xdr:cNvSpPr txBox="1"/>
      </xdr:nvSpPr>
      <xdr:spPr>
        <a:xfrm>
          <a:off x="21088428" y="619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163424</xdr:rowOff>
    </xdr:from>
    <xdr:to>
      <xdr:col>107</xdr:col>
      <xdr:colOff>101600</xdr:colOff>
      <xdr:row>37</xdr:row>
      <xdr:rowOff>93574</xdr:rowOff>
    </xdr:to>
    <xdr:sp macro="" textlink="">
      <xdr:nvSpPr>
        <xdr:cNvPr id="739" name="楕円 738"/>
        <xdr:cNvSpPr/>
      </xdr:nvSpPr>
      <xdr:spPr>
        <a:xfrm>
          <a:off x="20383500" y="633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110101</xdr:rowOff>
    </xdr:from>
    <xdr:ext cx="469744" cy="259045"/>
    <xdr:sp macro="" textlink="">
      <xdr:nvSpPr>
        <xdr:cNvPr id="740" name="テキスト ボックス 739"/>
        <xdr:cNvSpPr txBox="1"/>
      </xdr:nvSpPr>
      <xdr:spPr>
        <a:xfrm>
          <a:off x="20199428" y="611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1895</xdr:rowOff>
    </xdr:from>
    <xdr:to>
      <xdr:col>102</xdr:col>
      <xdr:colOff>165100</xdr:colOff>
      <xdr:row>36</xdr:row>
      <xdr:rowOff>103495</xdr:rowOff>
    </xdr:to>
    <xdr:sp macro="" textlink="">
      <xdr:nvSpPr>
        <xdr:cNvPr id="741" name="楕円 740"/>
        <xdr:cNvSpPr/>
      </xdr:nvSpPr>
      <xdr:spPr>
        <a:xfrm>
          <a:off x="19494500" y="6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120022</xdr:rowOff>
    </xdr:from>
    <xdr:ext cx="469744" cy="259045"/>
    <xdr:sp macro="" textlink="">
      <xdr:nvSpPr>
        <xdr:cNvPr id="742" name="テキスト ボックス 741"/>
        <xdr:cNvSpPr txBox="1"/>
      </xdr:nvSpPr>
      <xdr:spPr>
        <a:xfrm>
          <a:off x="19310428" y="594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81996</xdr:rowOff>
    </xdr:from>
    <xdr:to>
      <xdr:col>98</xdr:col>
      <xdr:colOff>38100</xdr:colOff>
      <xdr:row>37</xdr:row>
      <xdr:rowOff>12146</xdr:rowOff>
    </xdr:to>
    <xdr:sp macro="" textlink="">
      <xdr:nvSpPr>
        <xdr:cNvPr id="743" name="楕円 742"/>
        <xdr:cNvSpPr/>
      </xdr:nvSpPr>
      <xdr:spPr>
        <a:xfrm>
          <a:off x="18605500" y="62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28673</xdr:rowOff>
    </xdr:from>
    <xdr:ext cx="469744" cy="259045"/>
    <xdr:sp macro="" textlink="">
      <xdr:nvSpPr>
        <xdr:cNvPr id="744" name="テキスト ボックス 743"/>
        <xdr:cNvSpPr txBox="1"/>
      </xdr:nvSpPr>
      <xdr:spPr>
        <a:xfrm>
          <a:off x="18421428" y="60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116269</xdr:rowOff>
    </xdr:from>
    <xdr:to>
      <xdr:col>116</xdr:col>
      <xdr:colOff>63500</xdr:colOff>
      <xdr:row>59</xdr:row>
      <xdr:rowOff>32258</xdr:rowOff>
    </xdr:to>
    <xdr:cxnSp macro="">
      <xdr:nvCxnSpPr>
        <xdr:cNvPr id="773" name="直線コネクタ 772"/>
        <xdr:cNvCxnSpPr/>
      </xdr:nvCxnSpPr>
      <xdr:spPr>
        <a:xfrm>
          <a:off x="21323300" y="9888919"/>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116269</xdr:rowOff>
    </xdr:from>
    <xdr:to>
      <xdr:col>111</xdr:col>
      <xdr:colOff>177800</xdr:colOff>
      <xdr:row>59</xdr:row>
      <xdr:rowOff>17970</xdr:rowOff>
    </xdr:to>
    <xdr:cxnSp macro="">
      <xdr:nvCxnSpPr>
        <xdr:cNvPr id="776" name="直線コネクタ 775"/>
        <xdr:cNvCxnSpPr/>
      </xdr:nvCxnSpPr>
      <xdr:spPr>
        <a:xfrm flipV="1">
          <a:off x="20434300" y="9888919"/>
          <a:ext cx="889000" cy="2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9017</xdr:rowOff>
    </xdr:from>
    <xdr:to>
      <xdr:col>107</xdr:col>
      <xdr:colOff>50800</xdr:colOff>
      <xdr:row>59</xdr:row>
      <xdr:rowOff>17970</xdr:rowOff>
    </xdr:to>
    <xdr:cxnSp macro="">
      <xdr:nvCxnSpPr>
        <xdr:cNvPr id="779" name="直線コネクタ 778"/>
        <xdr:cNvCxnSpPr/>
      </xdr:nvCxnSpPr>
      <xdr:spPr>
        <a:xfrm>
          <a:off x="19545300" y="10124567"/>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14465</xdr:rowOff>
    </xdr:from>
    <xdr:to>
      <xdr:col>102</xdr:col>
      <xdr:colOff>114300</xdr:colOff>
      <xdr:row>59</xdr:row>
      <xdr:rowOff>9017</xdr:rowOff>
    </xdr:to>
    <xdr:cxnSp macro="">
      <xdr:nvCxnSpPr>
        <xdr:cNvPr id="782" name="直線コネクタ 781"/>
        <xdr:cNvCxnSpPr/>
      </xdr:nvCxnSpPr>
      <xdr:spPr>
        <a:xfrm>
          <a:off x="18656300" y="9958565"/>
          <a:ext cx="889000" cy="16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129362</xdr:rowOff>
    </xdr:from>
    <xdr:to>
      <xdr:col>102</xdr:col>
      <xdr:colOff>165100</xdr:colOff>
      <xdr:row>57</xdr:row>
      <xdr:rowOff>59512</xdr:rowOff>
    </xdr:to>
    <xdr:sp macro="" textlink="">
      <xdr:nvSpPr>
        <xdr:cNvPr id="783" name="フローチャート: 判断 782"/>
        <xdr:cNvSpPr/>
      </xdr:nvSpPr>
      <xdr:spPr>
        <a:xfrm>
          <a:off x="19494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76039</xdr:rowOff>
    </xdr:from>
    <xdr:ext cx="469744" cy="259045"/>
    <xdr:sp macro="" textlink="">
      <xdr:nvSpPr>
        <xdr:cNvPr id="784" name="テキスト ボックス 783"/>
        <xdr:cNvSpPr txBox="1"/>
      </xdr:nvSpPr>
      <xdr:spPr>
        <a:xfrm>
          <a:off x="19310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108521</xdr:rowOff>
    </xdr:from>
    <xdr:to>
      <xdr:col>98</xdr:col>
      <xdr:colOff>38100</xdr:colOff>
      <xdr:row>57</xdr:row>
      <xdr:rowOff>38671</xdr:rowOff>
    </xdr:to>
    <xdr:sp macro="" textlink="">
      <xdr:nvSpPr>
        <xdr:cNvPr id="785" name="フローチャート: 判断 784"/>
        <xdr:cNvSpPr/>
      </xdr:nvSpPr>
      <xdr:spPr>
        <a:xfrm>
          <a:off x="18605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55198</xdr:rowOff>
    </xdr:from>
    <xdr:ext cx="534377" cy="259045"/>
    <xdr:sp macro="" textlink="">
      <xdr:nvSpPr>
        <xdr:cNvPr id="786" name="テキスト ボックス 785"/>
        <xdr:cNvSpPr txBox="1"/>
      </xdr:nvSpPr>
      <xdr:spPr>
        <a:xfrm>
          <a:off x="18389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152908</xdr:rowOff>
    </xdr:from>
    <xdr:to>
      <xdr:col>116</xdr:col>
      <xdr:colOff>114300</xdr:colOff>
      <xdr:row>59</xdr:row>
      <xdr:rowOff>83058</xdr:rowOff>
    </xdr:to>
    <xdr:sp macro="" textlink="">
      <xdr:nvSpPr>
        <xdr:cNvPr id="792" name="楕円 791"/>
        <xdr:cNvSpPr/>
      </xdr:nvSpPr>
      <xdr:spPr>
        <a:xfrm>
          <a:off x="221107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67835</xdr:rowOff>
    </xdr:from>
    <xdr:ext cx="378565" cy="259045"/>
    <xdr:sp macro="" textlink="">
      <xdr:nvSpPr>
        <xdr:cNvPr id="793" name="貸付金該当値テキスト"/>
        <xdr:cNvSpPr txBox="1"/>
      </xdr:nvSpPr>
      <xdr:spPr>
        <a:xfrm>
          <a:off x="22212300" y="1001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65469</xdr:rowOff>
    </xdr:from>
    <xdr:to>
      <xdr:col>112</xdr:col>
      <xdr:colOff>38100</xdr:colOff>
      <xdr:row>57</xdr:row>
      <xdr:rowOff>167069</xdr:rowOff>
    </xdr:to>
    <xdr:sp macro="" textlink="">
      <xdr:nvSpPr>
        <xdr:cNvPr id="794" name="楕円 793"/>
        <xdr:cNvSpPr/>
      </xdr:nvSpPr>
      <xdr:spPr>
        <a:xfrm>
          <a:off x="21272500" y="98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12146</xdr:rowOff>
    </xdr:from>
    <xdr:ext cx="469744" cy="259045"/>
    <xdr:sp macro="" textlink="">
      <xdr:nvSpPr>
        <xdr:cNvPr id="795" name="テキスト ボックス 794"/>
        <xdr:cNvSpPr txBox="1"/>
      </xdr:nvSpPr>
      <xdr:spPr>
        <a:xfrm>
          <a:off x="21088428" y="96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138620</xdr:rowOff>
    </xdr:from>
    <xdr:to>
      <xdr:col>107</xdr:col>
      <xdr:colOff>101600</xdr:colOff>
      <xdr:row>59</xdr:row>
      <xdr:rowOff>68770</xdr:rowOff>
    </xdr:to>
    <xdr:sp macro="" textlink="">
      <xdr:nvSpPr>
        <xdr:cNvPr id="796" name="楕円 795"/>
        <xdr:cNvSpPr/>
      </xdr:nvSpPr>
      <xdr:spPr>
        <a:xfrm>
          <a:off x="20383500" y="10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59897</xdr:rowOff>
    </xdr:from>
    <xdr:ext cx="378565" cy="259045"/>
    <xdr:sp macro="" textlink="">
      <xdr:nvSpPr>
        <xdr:cNvPr id="797" name="テキスト ボックス 796"/>
        <xdr:cNvSpPr txBox="1"/>
      </xdr:nvSpPr>
      <xdr:spPr>
        <a:xfrm>
          <a:off x="20245017" y="1017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129667</xdr:rowOff>
    </xdr:from>
    <xdr:to>
      <xdr:col>102</xdr:col>
      <xdr:colOff>165100</xdr:colOff>
      <xdr:row>59</xdr:row>
      <xdr:rowOff>59817</xdr:rowOff>
    </xdr:to>
    <xdr:sp macro="" textlink="">
      <xdr:nvSpPr>
        <xdr:cNvPr id="798" name="楕円 797"/>
        <xdr:cNvSpPr/>
      </xdr:nvSpPr>
      <xdr:spPr>
        <a:xfrm>
          <a:off x="194945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50944</xdr:rowOff>
    </xdr:from>
    <xdr:ext cx="378565" cy="259045"/>
    <xdr:sp macro="" textlink="">
      <xdr:nvSpPr>
        <xdr:cNvPr id="799" name="テキスト ボックス 798"/>
        <xdr:cNvSpPr txBox="1"/>
      </xdr:nvSpPr>
      <xdr:spPr>
        <a:xfrm>
          <a:off x="19356017" y="10166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135115</xdr:rowOff>
    </xdr:from>
    <xdr:to>
      <xdr:col>98</xdr:col>
      <xdr:colOff>38100</xdr:colOff>
      <xdr:row>58</xdr:row>
      <xdr:rowOff>65265</xdr:rowOff>
    </xdr:to>
    <xdr:sp macro="" textlink="">
      <xdr:nvSpPr>
        <xdr:cNvPr id="800" name="楕円 799"/>
        <xdr:cNvSpPr/>
      </xdr:nvSpPr>
      <xdr:spPr>
        <a:xfrm>
          <a:off x="18605500" y="99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56392</xdr:rowOff>
    </xdr:from>
    <xdr:ext cx="469744" cy="259045"/>
    <xdr:sp macro="" textlink="">
      <xdr:nvSpPr>
        <xdr:cNvPr id="801" name="テキスト ボックス 800"/>
        <xdr:cNvSpPr txBox="1"/>
      </xdr:nvSpPr>
      <xdr:spPr>
        <a:xfrm>
          <a:off x="18421428" y="1000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90360</xdr:rowOff>
    </xdr:from>
    <xdr:to>
      <xdr:col>116</xdr:col>
      <xdr:colOff>63500</xdr:colOff>
      <xdr:row>77</xdr:row>
      <xdr:rowOff>5950</xdr:rowOff>
    </xdr:to>
    <xdr:cxnSp macro="">
      <xdr:nvCxnSpPr>
        <xdr:cNvPr id="831" name="直線コネクタ 830"/>
        <xdr:cNvCxnSpPr/>
      </xdr:nvCxnSpPr>
      <xdr:spPr>
        <a:xfrm>
          <a:off x="21323300" y="12949110"/>
          <a:ext cx="838200" cy="2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90360</xdr:rowOff>
    </xdr:from>
    <xdr:to>
      <xdr:col>111</xdr:col>
      <xdr:colOff>177800</xdr:colOff>
      <xdr:row>75</xdr:row>
      <xdr:rowOff>105810</xdr:rowOff>
    </xdr:to>
    <xdr:cxnSp macro="">
      <xdr:nvCxnSpPr>
        <xdr:cNvPr id="834" name="直線コネクタ 833"/>
        <xdr:cNvCxnSpPr/>
      </xdr:nvCxnSpPr>
      <xdr:spPr>
        <a:xfrm flipV="1">
          <a:off x="20434300" y="12949110"/>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105810</xdr:rowOff>
    </xdr:from>
    <xdr:to>
      <xdr:col>107</xdr:col>
      <xdr:colOff>50800</xdr:colOff>
      <xdr:row>75</xdr:row>
      <xdr:rowOff>161341</xdr:rowOff>
    </xdr:to>
    <xdr:cxnSp macro="">
      <xdr:nvCxnSpPr>
        <xdr:cNvPr id="837" name="直線コネクタ 836"/>
        <xdr:cNvCxnSpPr/>
      </xdr:nvCxnSpPr>
      <xdr:spPr>
        <a:xfrm flipV="1">
          <a:off x="19545300" y="12964560"/>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161341</xdr:rowOff>
    </xdr:from>
    <xdr:to>
      <xdr:col>102</xdr:col>
      <xdr:colOff>114300</xdr:colOff>
      <xdr:row>76</xdr:row>
      <xdr:rowOff>26200</xdr:rowOff>
    </xdr:to>
    <xdr:cxnSp macro="">
      <xdr:nvCxnSpPr>
        <xdr:cNvPr id="840" name="直線コネクタ 839"/>
        <xdr:cNvCxnSpPr/>
      </xdr:nvCxnSpPr>
      <xdr:spPr>
        <a:xfrm flipV="1">
          <a:off x="18656300" y="13020091"/>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41" name="フローチャート: 判断 840"/>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42" name="テキスト ボックス 841"/>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43" name="フローチャート: 判断 842"/>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44" name="テキスト ボックス 843"/>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126600</xdr:rowOff>
    </xdr:from>
    <xdr:to>
      <xdr:col>116</xdr:col>
      <xdr:colOff>114300</xdr:colOff>
      <xdr:row>77</xdr:row>
      <xdr:rowOff>56750</xdr:rowOff>
    </xdr:to>
    <xdr:sp macro="" textlink="">
      <xdr:nvSpPr>
        <xdr:cNvPr id="850" name="楕円 849"/>
        <xdr:cNvSpPr/>
      </xdr:nvSpPr>
      <xdr:spPr>
        <a:xfrm>
          <a:off x="221107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105027</xdr:rowOff>
    </xdr:from>
    <xdr:ext cx="534377" cy="259045"/>
    <xdr:sp macro="" textlink="">
      <xdr:nvSpPr>
        <xdr:cNvPr id="851" name="繰出金該当値テキスト"/>
        <xdr:cNvSpPr txBox="1"/>
      </xdr:nvSpPr>
      <xdr:spPr>
        <a:xfrm>
          <a:off x="22212300" y="131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39560</xdr:rowOff>
    </xdr:from>
    <xdr:to>
      <xdr:col>112</xdr:col>
      <xdr:colOff>38100</xdr:colOff>
      <xdr:row>75</xdr:row>
      <xdr:rowOff>141160</xdr:rowOff>
    </xdr:to>
    <xdr:sp macro="" textlink="">
      <xdr:nvSpPr>
        <xdr:cNvPr id="852" name="楕円 851"/>
        <xdr:cNvSpPr/>
      </xdr:nvSpPr>
      <xdr:spPr>
        <a:xfrm>
          <a:off x="21272500" y="128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157687</xdr:rowOff>
    </xdr:from>
    <xdr:ext cx="534377" cy="259045"/>
    <xdr:sp macro="" textlink="">
      <xdr:nvSpPr>
        <xdr:cNvPr id="853" name="テキスト ボックス 852"/>
        <xdr:cNvSpPr txBox="1"/>
      </xdr:nvSpPr>
      <xdr:spPr>
        <a:xfrm>
          <a:off x="21056111" y="1267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55010</xdr:rowOff>
    </xdr:from>
    <xdr:to>
      <xdr:col>107</xdr:col>
      <xdr:colOff>101600</xdr:colOff>
      <xdr:row>75</xdr:row>
      <xdr:rowOff>156611</xdr:rowOff>
    </xdr:to>
    <xdr:sp macro="" textlink="">
      <xdr:nvSpPr>
        <xdr:cNvPr id="854" name="楕円 853"/>
        <xdr:cNvSpPr/>
      </xdr:nvSpPr>
      <xdr:spPr>
        <a:xfrm>
          <a:off x="20383500" y="12913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1687</xdr:rowOff>
    </xdr:from>
    <xdr:ext cx="534377" cy="259045"/>
    <xdr:sp macro="" textlink="">
      <xdr:nvSpPr>
        <xdr:cNvPr id="855" name="テキスト ボックス 854"/>
        <xdr:cNvSpPr txBox="1"/>
      </xdr:nvSpPr>
      <xdr:spPr>
        <a:xfrm>
          <a:off x="20167111" y="126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110541</xdr:rowOff>
    </xdr:from>
    <xdr:to>
      <xdr:col>102</xdr:col>
      <xdr:colOff>165100</xdr:colOff>
      <xdr:row>76</xdr:row>
      <xdr:rowOff>40691</xdr:rowOff>
    </xdr:to>
    <xdr:sp macro="" textlink="">
      <xdr:nvSpPr>
        <xdr:cNvPr id="856" name="楕円 855"/>
        <xdr:cNvSpPr/>
      </xdr:nvSpPr>
      <xdr:spPr>
        <a:xfrm>
          <a:off x="19494500" y="129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57218</xdr:rowOff>
    </xdr:from>
    <xdr:ext cx="534377" cy="259045"/>
    <xdr:sp macro="" textlink="">
      <xdr:nvSpPr>
        <xdr:cNvPr id="857" name="テキスト ボックス 856"/>
        <xdr:cNvSpPr txBox="1"/>
      </xdr:nvSpPr>
      <xdr:spPr>
        <a:xfrm>
          <a:off x="19278111" y="127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146850</xdr:rowOff>
    </xdr:from>
    <xdr:to>
      <xdr:col>98</xdr:col>
      <xdr:colOff>38100</xdr:colOff>
      <xdr:row>76</xdr:row>
      <xdr:rowOff>77000</xdr:rowOff>
    </xdr:to>
    <xdr:sp macro="" textlink="">
      <xdr:nvSpPr>
        <xdr:cNvPr id="858" name="楕円 857"/>
        <xdr:cNvSpPr/>
      </xdr:nvSpPr>
      <xdr:spPr>
        <a:xfrm>
          <a:off x="18605500" y="130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93527</xdr:rowOff>
    </xdr:from>
    <xdr:ext cx="534377" cy="259045"/>
    <xdr:sp macro="" textlink="">
      <xdr:nvSpPr>
        <xdr:cNvPr id="859" name="テキスト ボックス 858"/>
        <xdr:cNvSpPr txBox="1"/>
      </xdr:nvSpPr>
      <xdr:spPr>
        <a:xfrm>
          <a:off x="18389111" y="127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歳出決算額総額は、住民一人当たり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440,198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106,565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79,866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円を上回っているが、生活保護費が要因であると考えられ、資格審査等の適正化を図る。その外、投資及び出資金が、住民一人当たり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9,423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となっている。これは、病院事業企業債償還元金分への出資の増及び下水道事業の公営企業化に伴う出資の皆増が主な要因である。また、繰出金は下水道事業の公営企業化に伴う下水道事業への繰出金の皆減によ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40,021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13,569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円の減となった。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普通建設事業については、住民一人当たり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44,396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14,956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となっている。これは、かが交流プラザさくら整備事業費及び山中温泉ぬくもり診療所整備事業費の皆減や防災緊急情報伝達システム整備事業費等の減少が主な要因である。貸付金及び積立金については、ほっと石川観光推進ファンドへの貸付金の皆減、重点事業推進基金及び減債基金の積み増しの減などにより、それぞれ前年度より減少し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67,993
67,072
305.87
31,006,211
29,930,407
848,124
17,971,998
36,472,530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96266</xdr:rowOff>
    </xdr:from>
    <xdr:to>
      <xdr:col>24</xdr:col>
      <xdr:colOff>63500</xdr:colOff>
      <xdr:row>35</xdr:row>
      <xdr:rowOff>123317</xdr:rowOff>
    </xdr:to>
    <xdr:cxnSp macro="">
      <xdr:nvCxnSpPr>
        <xdr:cNvPr id="61" name="直線コネクタ 60"/>
        <xdr:cNvCxnSpPr/>
      </xdr:nvCxnSpPr>
      <xdr:spPr>
        <a:xfrm>
          <a:off x="3797300" y="6097016"/>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132080</xdr:rowOff>
    </xdr:from>
    <xdr:to>
      <xdr:col>19</xdr:col>
      <xdr:colOff>177800</xdr:colOff>
      <xdr:row>35</xdr:row>
      <xdr:rowOff>96266</xdr:rowOff>
    </xdr:to>
    <xdr:cxnSp macro="">
      <xdr:nvCxnSpPr>
        <xdr:cNvPr id="64" name="直線コネクタ 63"/>
        <xdr:cNvCxnSpPr/>
      </xdr:nvCxnSpPr>
      <xdr:spPr>
        <a:xfrm>
          <a:off x="2908300" y="5961380"/>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132080</xdr:rowOff>
    </xdr:from>
    <xdr:to>
      <xdr:col>15</xdr:col>
      <xdr:colOff>50800</xdr:colOff>
      <xdr:row>35</xdr:row>
      <xdr:rowOff>89408</xdr:rowOff>
    </xdr:to>
    <xdr:cxnSp macro="">
      <xdr:nvCxnSpPr>
        <xdr:cNvPr id="67" name="直線コネクタ 66"/>
        <xdr:cNvCxnSpPr/>
      </xdr:nvCxnSpPr>
      <xdr:spPr>
        <a:xfrm flipV="1">
          <a:off x="2019300" y="5961380"/>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66548</xdr:rowOff>
    </xdr:from>
    <xdr:to>
      <xdr:col>10</xdr:col>
      <xdr:colOff>114300</xdr:colOff>
      <xdr:row>35</xdr:row>
      <xdr:rowOff>89408</xdr:rowOff>
    </xdr:to>
    <xdr:cxnSp macro="">
      <xdr:nvCxnSpPr>
        <xdr:cNvPr id="70" name="直線コネクタ 69"/>
        <xdr:cNvCxnSpPr/>
      </xdr:nvCxnSpPr>
      <xdr:spPr>
        <a:xfrm>
          <a:off x="1130300" y="606729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114427</xdr:rowOff>
    </xdr:from>
    <xdr:to>
      <xdr:col>10</xdr:col>
      <xdr:colOff>165100</xdr:colOff>
      <xdr:row>36</xdr:row>
      <xdr:rowOff>44577</xdr:rowOff>
    </xdr:to>
    <xdr:sp macro="" textlink="">
      <xdr:nvSpPr>
        <xdr:cNvPr id="71" name="フローチャート: 判断 70"/>
        <xdr:cNvSpPr/>
      </xdr:nvSpPr>
      <xdr:spPr>
        <a:xfrm>
          <a:off x="1968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35704</xdr:rowOff>
    </xdr:from>
    <xdr:ext cx="469744" cy="259045"/>
    <xdr:sp macro="" textlink="">
      <xdr:nvSpPr>
        <xdr:cNvPr id="72" name="テキスト ボックス 71"/>
        <xdr:cNvSpPr txBox="1"/>
      </xdr:nvSpPr>
      <xdr:spPr>
        <a:xfrm>
          <a:off x="1784428" y="62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3" name="フローチャート: 判断 72"/>
        <xdr:cNvSpPr/>
      </xdr:nvSpPr>
      <xdr:spPr>
        <a:xfrm>
          <a:off x="1079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46372</xdr:rowOff>
    </xdr:from>
    <xdr:ext cx="469744" cy="259045"/>
    <xdr:sp macro="" textlink="">
      <xdr:nvSpPr>
        <xdr:cNvPr id="74" name="テキスト ボックス 73"/>
        <xdr:cNvSpPr txBox="1"/>
      </xdr:nvSpPr>
      <xdr:spPr>
        <a:xfrm>
          <a:off x="895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72517</xdr:rowOff>
    </xdr:from>
    <xdr:to>
      <xdr:col>24</xdr:col>
      <xdr:colOff>114300</xdr:colOff>
      <xdr:row>36</xdr:row>
      <xdr:rowOff>2667</xdr:rowOff>
    </xdr:to>
    <xdr:sp macro="" textlink="">
      <xdr:nvSpPr>
        <xdr:cNvPr id="80" name="楕円 79"/>
        <xdr:cNvSpPr/>
      </xdr:nvSpPr>
      <xdr:spPr>
        <a:xfrm>
          <a:off x="45847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95394</xdr:rowOff>
    </xdr:from>
    <xdr:ext cx="469744" cy="259045"/>
    <xdr:sp macro="" textlink="">
      <xdr:nvSpPr>
        <xdr:cNvPr id="81" name="議会費該当値テキスト"/>
        <xdr:cNvSpPr txBox="1"/>
      </xdr:nvSpPr>
      <xdr:spPr>
        <a:xfrm>
          <a:off x="4686300" y="592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45466</xdr:rowOff>
    </xdr:from>
    <xdr:to>
      <xdr:col>20</xdr:col>
      <xdr:colOff>38100</xdr:colOff>
      <xdr:row>35</xdr:row>
      <xdr:rowOff>147066</xdr:rowOff>
    </xdr:to>
    <xdr:sp macro="" textlink="">
      <xdr:nvSpPr>
        <xdr:cNvPr id="82" name="楕円 81"/>
        <xdr:cNvSpPr/>
      </xdr:nvSpPr>
      <xdr:spPr>
        <a:xfrm>
          <a:off x="3746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163593</xdr:rowOff>
    </xdr:from>
    <xdr:ext cx="469744" cy="259045"/>
    <xdr:sp macro="" textlink="">
      <xdr:nvSpPr>
        <xdr:cNvPr id="83" name="テキスト ボックス 82"/>
        <xdr:cNvSpPr txBox="1"/>
      </xdr:nvSpPr>
      <xdr:spPr>
        <a:xfrm>
          <a:off x="3562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81280</xdr:rowOff>
    </xdr:from>
    <xdr:to>
      <xdr:col>15</xdr:col>
      <xdr:colOff>101600</xdr:colOff>
      <xdr:row>35</xdr:row>
      <xdr:rowOff>11430</xdr:rowOff>
    </xdr:to>
    <xdr:sp macro="" textlink="">
      <xdr:nvSpPr>
        <xdr:cNvPr id="84" name="楕円 83"/>
        <xdr:cNvSpPr/>
      </xdr:nvSpPr>
      <xdr:spPr>
        <a:xfrm>
          <a:off x="2857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27957</xdr:rowOff>
    </xdr:from>
    <xdr:ext cx="469744" cy="259045"/>
    <xdr:sp macro="" textlink="">
      <xdr:nvSpPr>
        <xdr:cNvPr id="85" name="テキスト ボックス 84"/>
        <xdr:cNvSpPr txBox="1"/>
      </xdr:nvSpPr>
      <xdr:spPr>
        <a:xfrm>
          <a:off x="2673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38608</xdr:rowOff>
    </xdr:from>
    <xdr:to>
      <xdr:col>10</xdr:col>
      <xdr:colOff>165100</xdr:colOff>
      <xdr:row>35</xdr:row>
      <xdr:rowOff>140208</xdr:rowOff>
    </xdr:to>
    <xdr:sp macro="" textlink="">
      <xdr:nvSpPr>
        <xdr:cNvPr id="86" name="楕円 85"/>
        <xdr:cNvSpPr/>
      </xdr:nvSpPr>
      <xdr:spPr>
        <a:xfrm>
          <a:off x="1968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156735</xdr:rowOff>
    </xdr:from>
    <xdr:ext cx="469744" cy="259045"/>
    <xdr:sp macro="" textlink="">
      <xdr:nvSpPr>
        <xdr:cNvPr id="87" name="テキスト ボックス 86"/>
        <xdr:cNvSpPr txBox="1"/>
      </xdr:nvSpPr>
      <xdr:spPr>
        <a:xfrm>
          <a:off x="1784428" y="581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88" name="楕円 87"/>
        <xdr:cNvSpPr/>
      </xdr:nvSpPr>
      <xdr:spPr>
        <a:xfrm>
          <a:off x="1079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89" name="テキスト ボックス 88"/>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152932</xdr:rowOff>
    </xdr:from>
    <xdr:to>
      <xdr:col>24</xdr:col>
      <xdr:colOff>63500</xdr:colOff>
      <xdr:row>57</xdr:row>
      <xdr:rowOff>104542</xdr:rowOff>
    </xdr:to>
    <xdr:cxnSp macro="">
      <xdr:nvCxnSpPr>
        <xdr:cNvPr id="116" name="直線コネクタ 115"/>
        <xdr:cNvCxnSpPr/>
      </xdr:nvCxnSpPr>
      <xdr:spPr>
        <a:xfrm>
          <a:off x="3797300" y="9754132"/>
          <a:ext cx="838200" cy="1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152932</xdr:rowOff>
    </xdr:from>
    <xdr:to>
      <xdr:col>19</xdr:col>
      <xdr:colOff>177800</xdr:colOff>
      <xdr:row>57</xdr:row>
      <xdr:rowOff>107156</xdr:rowOff>
    </xdr:to>
    <xdr:cxnSp macro="">
      <xdr:nvCxnSpPr>
        <xdr:cNvPr id="119" name="直線コネクタ 118"/>
        <xdr:cNvCxnSpPr/>
      </xdr:nvCxnSpPr>
      <xdr:spPr>
        <a:xfrm flipV="1">
          <a:off x="2908300" y="9754132"/>
          <a:ext cx="889000" cy="1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107156</xdr:rowOff>
    </xdr:from>
    <xdr:to>
      <xdr:col>15</xdr:col>
      <xdr:colOff>50800</xdr:colOff>
      <xdr:row>57</xdr:row>
      <xdr:rowOff>129888</xdr:rowOff>
    </xdr:to>
    <xdr:cxnSp macro="">
      <xdr:nvCxnSpPr>
        <xdr:cNvPr id="122" name="直線コネクタ 121"/>
        <xdr:cNvCxnSpPr/>
      </xdr:nvCxnSpPr>
      <xdr:spPr>
        <a:xfrm flipV="1">
          <a:off x="2019300" y="9879806"/>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122496</xdr:rowOff>
    </xdr:from>
    <xdr:to>
      <xdr:col>10</xdr:col>
      <xdr:colOff>114300</xdr:colOff>
      <xdr:row>57</xdr:row>
      <xdr:rowOff>129888</xdr:rowOff>
    </xdr:to>
    <xdr:cxnSp macro="">
      <xdr:nvCxnSpPr>
        <xdr:cNvPr id="125" name="直線コネクタ 124"/>
        <xdr:cNvCxnSpPr/>
      </xdr:nvCxnSpPr>
      <xdr:spPr>
        <a:xfrm>
          <a:off x="1130300" y="989514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6" name="フローチャート: 判断 125"/>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154326</xdr:rowOff>
    </xdr:from>
    <xdr:ext cx="534377" cy="259045"/>
    <xdr:sp macro="" textlink="">
      <xdr:nvSpPr>
        <xdr:cNvPr id="127" name="テキスト ボックス 126"/>
        <xdr:cNvSpPr txBox="1"/>
      </xdr:nvSpPr>
      <xdr:spPr>
        <a:xfrm>
          <a:off x="1752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28" name="フローチャート: 判断 127"/>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106155</xdr:rowOff>
    </xdr:from>
    <xdr:ext cx="534377" cy="259045"/>
    <xdr:sp macro="" textlink="">
      <xdr:nvSpPr>
        <xdr:cNvPr id="129" name="テキスト ボックス 128"/>
        <xdr:cNvSpPr txBox="1"/>
      </xdr:nvSpPr>
      <xdr:spPr>
        <a:xfrm>
          <a:off x="863111" y="9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53742</xdr:rowOff>
    </xdr:from>
    <xdr:to>
      <xdr:col>24</xdr:col>
      <xdr:colOff>114300</xdr:colOff>
      <xdr:row>57</xdr:row>
      <xdr:rowOff>155342</xdr:rowOff>
    </xdr:to>
    <xdr:sp macro="" textlink="">
      <xdr:nvSpPr>
        <xdr:cNvPr id="135" name="楕円 134"/>
        <xdr:cNvSpPr/>
      </xdr:nvSpPr>
      <xdr:spPr>
        <a:xfrm>
          <a:off x="45847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161072</xdr:rowOff>
    </xdr:from>
    <xdr:ext cx="534377" cy="259045"/>
    <xdr:sp macro="" textlink="">
      <xdr:nvSpPr>
        <xdr:cNvPr id="136" name="総務費該当値テキスト"/>
        <xdr:cNvSpPr txBox="1"/>
      </xdr:nvSpPr>
      <xdr:spPr>
        <a:xfrm>
          <a:off x="4686300" y="97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102132</xdr:rowOff>
    </xdr:from>
    <xdr:to>
      <xdr:col>20</xdr:col>
      <xdr:colOff>38100</xdr:colOff>
      <xdr:row>57</xdr:row>
      <xdr:rowOff>32282</xdr:rowOff>
    </xdr:to>
    <xdr:sp macro="" textlink="">
      <xdr:nvSpPr>
        <xdr:cNvPr id="137" name="楕円 136"/>
        <xdr:cNvSpPr/>
      </xdr:nvSpPr>
      <xdr:spPr>
        <a:xfrm>
          <a:off x="3746500" y="97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48809</xdr:rowOff>
    </xdr:from>
    <xdr:ext cx="534377" cy="259045"/>
    <xdr:sp macro="" textlink="">
      <xdr:nvSpPr>
        <xdr:cNvPr id="138" name="テキスト ボックス 137"/>
        <xdr:cNvSpPr txBox="1"/>
      </xdr:nvSpPr>
      <xdr:spPr>
        <a:xfrm>
          <a:off x="3530111" y="94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56356</xdr:rowOff>
    </xdr:from>
    <xdr:to>
      <xdr:col>15</xdr:col>
      <xdr:colOff>101600</xdr:colOff>
      <xdr:row>57</xdr:row>
      <xdr:rowOff>157956</xdr:rowOff>
    </xdr:to>
    <xdr:sp macro="" textlink="">
      <xdr:nvSpPr>
        <xdr:cNvPr id="139" name="楕円 138"/>
        <xdr:cNvSpPr/>
      </xdr:nvSpPr>
      <xdr:spPr>
        <a:xfrm>
          <a:off x="2857500" y="9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149083</xdr:rowOff>
    </xdr:from>
    <xdr:ext cx="534377" cy="259045"/>
    <xdr:sp macro="" textlink="">
      <xdr:nvSpPr>
        <xdr:cNvPr id="140" name="テキスト ボックス 139"/>
        <xdr:cNvSpPr txBox="1"/>
      </xdr:nvSpPr>
      <xdr:spPr>
        <a:xfrm>
          <a:off x="2641111" y="99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79088</xdr:rowOff>
    </xdr:from>
    <xdr:to>
      <xdr:col>10</xdr:col>
      <xdr:colOff>165100</xdr:colOff>
      <xdr:row>58</xdr:row>
      <xdr:rowOff>9238</xdr:rowOff>
    </xdr:to>
    <xdr:sp macro="" textlink="">
      <xdr:nvSpPr>
        <xdr:cNvPr id="141" name="楕円 140"/>
        <xdr:cNvSpPr/>
      </xdr:nvSpPr>
      <xdr:spPr>
        <a:xfrm>
          <a:off x="1968500" y="985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365</xdr:rowOff>
    </xdr:from>
    <xdr:ext cx="534377" cy="259045"/>
    <xdr:sp macro="" textlink="">
      <xdr:nvSpPr>
        <xdr:cNvPr id="142" name="テキスト ボックス 141"/>
        <xdr:cNvSpPr txBox="1"/>
      </xdr:nvSpPr>
      <xdr:spPr>
        <a:xfrm>
          <a:off x="1752111" y="99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71696</xdr:rowOff>
    </xdr:from>
    <xdr:to>
      <xdr:col>6</xdr:col>
      <xdr:colOff>38100</xdr:colOff>
      <xdr:row>58</xdr:row>
      <xdr:rowOff>1846</xdr:rowOff>
    </xdr:to>
    <xdr:sp macro="" textlink="">
      <xdr:nvSpPr>
        <xdr:cNvPr id="143" name="楕円 142"/>
        <xdr:cNvSpPr/>
      </xdr:nvSpPr>
      <xdr:spPr>
        <a:xfrm>
          <a:off x="1079500" y="98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164423</xdr:rowOff>
    </xdr:from>
    <xdr:ext cx="534377" cy="259045"/>
    <xdr:sp macro="" textlink="">
      <xdr:nvSpPr>
        <xdr:cNvPr id="144" name="テキスト ボックス 143"/>
        <xdr:cNvSpPr txBox="1"/>
      </xdr:nvSpPr>
      <xdr:spPr>
        <a:xfrm>
          <a:off x="863111" y="99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127657</xdr:rowOff>
    </xdr:from>
    <xdr:to>
      <xdr:col>24</xdr:col>
      <xdr:colOff>63500</xdr:colOff>
      <xdr:row>76</xdr:row>
      <xdr:rowOff>140624</xdr:rowOff>
    </xdr:to>
    <xdr:cxnSp macro="">
      <xdr:nvCxnSpPr>
        <xdr:cNvPr id="172" name="直線コネクタ 171"/>
        <xdr:cNvCxnSpPr/>
      </xdr:nvCxnSpPr>
      <xdr:spPr>
        <a:xfrm flipV="1">
          <a:off x="3797300" y="13157857"/>
          <a:ext cx="8382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140624</xdr:rowOff>
    </xdr:from>
    <xdr:to>
      <xdr:col>19</xdr:col>
      <xdr:colOff>177800</xdr:colOff>
      <xdr:row>77</xdr:row>
      <xdr:rowOff>6069</xdr:rowOff>
    </xdr:to>
    <xdr:cxnSp macro="">
      <xdr:nvCxnSpPr>
        <xdr:cNvPr id="175" name="直線コネクタ 174"/>
        <xdr:cNvCxnSpPr/>
      </xdr:nvCxnSpPr>
      <xdr:spPr>
        <a:xfrm flipV="1">
          <a:off x="2908300" y="13170824"/>
          <a:ext cx="8890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6069</xdr:rowOff>
    </xdr:from>
    <xdr:to>
      <xdr:col>15</xdr:col>
      <xdr:colOff>50800</xdr:colOff>
      <xdr:row>77</xdr:row>
      <xdr:rowOff>19278</xdr:rowOff>
    </xdr:to>
    <xdr:cxnSp macro="">
      <xdr:nvCxnSpPr>
        <xdr:cNvPr id="178" name="直線コネクタ 177"/>
        <xdr:cNvCxnSpPr/>
      </xdr:nvCxnSpPr>
      <xdr:spPr>
        <a:xfrm flipV="1">
          <a:off x="2019300" y="13207719"/>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19278</xdr:rowOff>
    </xdr:from>
    <xdr:to>
      <xdr:col>10</xdr:col>
      <xdr:colOff>114300</xdr:colOff>
      <xdr:row>77</xdr:row>
      <xdr:rowOff>56119</xdr:rowOff>
    </xdr:to>
    <xdr:cxnSp macro="">
      <xdr:nvCxnSpPr>
        <xdr:cNvPr id="181" name="直線コネクタ 180"/>
        <xdr:cNvCxnSpPr/>
      </xdr:nvCxnSpPr>
      <xdr:spPr>
        <a:xfrm flipV="1">
          <a:off x="1130300" y="13220928"/>
          <a:ext cx="8890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140408</xdr:rowOff>
    </xdr:from>
    <xdr:to>
      <xdr:col>10</xdr:col>
      <xdr:colOff>165100</xdr:colOff>
      <xdr:row>78</xdr:row>
      <xdr:rowOff>70558</xdr:rowOff>
    </xdr:to>
    <xdr:sp macro="" textlink="">
      <xdr:nvSpPr>
        <xdr:cNvPr id="182" name="フローチャート: 判断 181"/>
        <xdr:cNvSpPr/>
      </xdr:nvSpPr>
      <xdr:spPr>
        <a:xfrm>
          <a:off x="1968500" y="133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61685</xdr:rowOff>
    </xdr:from>
    <xdr:ext cx="599010" cy="259045"/>
    <xdr:sp macro="" textlink="">
      <xdr:nvSpPr>
        <xdr:cNvPr id="183" name="テキスト ボックス 182"/>
        <xdr:cNvSpPr txBox="1"/>
      </xdr:nvSpPr>
      <xdr:spPr>
        <a:xfrm>
          <a:off x="1719795" y="1343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3034</xdr:rowOff>
    </xdr:from>
    <xdr:to>
      <xdr:col>6</xdr:col>
      <xdr:colOff>38100</xdr:colOff>
      <xdr:row>78</xdr:row>
      <xdr:rowOff>104634</xdr:rowOff>
    </xdr:to>
    <xdr:sp macro="" textlink="">
      <xdr:nvSpPr>
        <xdr:cNvPr id="184" name="フローチャート: 判断 183"/>
        <xdr:cNvSpPr/>
      </xdr:nvSpPr>
      <xdr:spPr>
        <a:xfrm>
          <a:off x="1079500" y="1337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95761</xdr:rowOff>
    </xdr:from>
    <xdr:ext cx="599010" cy="259045"/>
    <xdr:sp macro="" textlink="">
      <xdr:nvSpPr>
        <xdr:cNvPr id="185" name="テキスト ボックス 184"/>
        <xdr:cNvSpPr txBox="1"/>
      </xdr:nvSpPr>
      <xdr:spPr>
        <a:xfrm>
          <a:off x="830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76857</xdr:rowOff>
    </xdr:from>
    <xdr:to>
      <xdr:col>24</xdr:col>
      <xdr:colOff>114300</xdr:colOff>
      <xdr:row>77</xdr:row>
      <xdr:rowOff>7007</xdr:rowOff>
    </xdr:to>
    <xdr:sp macro="" textlink="">
      <xdr:nvSpPr>
        <xdr:cNvPr id="191" name="楕円 190"/>
        <xdr:cNvSpPr/>
      </xdr:nvSpPr>
      <xdr:spPr>
        <a:xfrm>
          <a:off x="4584700" y="131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99734</xdr:rowOff>
    </xdr:from>
    <xdr:ext cx="599010" cy="259045"/>
    <xdr:sp macro="" textlink="">
      <xdr:nvSpPr>
        <xdr:cNvPr id="192" name="民生費該当値テキスト"/>
        <xdr:cNvSpPr txBox="1"/>
      </xdr:nvSpPr>
      <xdr:spPr>
        <a:xfrm>
          <a:off x="4686300" y="1295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89824</xdr:rowOff>
    </xdr:from>
    <xdr:to>
      <xdr:col>20</xdr:col>
      <xdr:colOff>38100</xdr:colOff>
      <xdr:row>77</xdr:row>
      <xdr:rowOff>19974</xdr:rowOff>
    </xdr:to>
    <xdr:sp macro="" textlink="">
      <xdr:nvSpPr>
        <xdr:cNvPr id="193" name="楕円 192"/>
        <xdr:cNvSpPr/>
      </xdr:nvSpPr>
      <xdr:spPr>
        <a:xfrm>
          <a:off x="3746500" y="131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36500</xdr:rowOff>
    </xdr:from>
    <xdr:ext cx="599010" cy="259045"/>
    <xdr:sp macro="" textlink="">
      <xdr:nvSpPr>
        <xdr:cNvPr id="194" name="テキスト ボックス 193"/>
        <xdr:cNvSpPr txBox="1"/>
      </xdr:nvSpPr>
      <xdr:spPr>
        <a:xfrm>
          <a:off x="3497795" y="1289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126719</xdr:rowOff>
    </xdr:from>
    <xdr:to>
      <xdr:col>15</xdr:col>
      <xdr:colOff>101600</xdr:colOff>
      <xdr:row>77</xdr:row>
      <xdr:rowOff>56869</xdr:rowOff>
    </xdr:to>
    <xdr:sp macro="" textlink="">
      <xdr:nvSpPr>
        <xdr:cNvPr id="195" name="楕円 194"/>
        <xdr:cNvSpPr/>
      </xdr:nvSpPr>
      <xdr:spPr>
        <a:xfrm>
          <a:off x="2857500" y="131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73396</xdr:rowOff>
    </xdr:from>
    <xdr:ext cx="599010" cy="259045"/>
    <xdr:sp macro="" textlink="">
      <xdr:nvSpPr>
        <xdr:cNvPr id="196" name="テキスト ボックス 195"/>
        <xdr:cNvSpPr txBox="1"/>
      </xdr:nvSpPr>
      <xdr:spPr>
        <a:xfrm>
          <a:off x="2608795" y="1293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139928</xdr:rowOff>
    </xdr:from>
    <xdr:to>
      <xdr:col>10</xdr:col>
      <xdr:colOff>165100</xdr:colOff>
      <xdr:row>77</xdr:row>
      <xdr:rowOff>70078</xdr:rowOff>
    </xdr:to>
    <xdr:sp macro="" textlink="">
      <xdr:nvSpPr>
        <xdr:cNvPr id="197" name="楕円 196"/>
        <xdr:cNvSpPr/>
      </xdr:nvSpPr>
      <xdr:spPr>
        <a:xfrm>
          <a:off x="1968500" y="131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86605</xdr:rowOff>
    </xdr:from>
    <xdr:ext cx="599010" cy="259045"/>
    <xdr:sp macro="" textlink="">
      <xdr:nvSpPr>
        <xdr:cNvPr id="198" name="テキスト ボックス 197"/>
        <xdr:cNvSpPr txBox="1"/>
      </xdr:nvSpPr>
      <xdr:spPr>
        <a:xfrm>
          <a:off x="1719795" y="1294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5319</xdr:rowOff>
    </xdr:from>
    <xdr:to>
      <xdr:col>6</xdr:col>
      <xdr:colOff>38100</xdr:colOff>
      <xdr:row>77</xdr:row>
      <xdr:rowOff>106919</xdr:rowOff>
    </xdr:to>
    <xdr:sp macro="" textlink="">
      <xdr:nvSpPr>
        <xdr:cNvPr id="199" name="楕円 198"/>
        <xdr:cNvSpPr/>
      </xdr:nvSpPr>
      <xdr:spPr>
        <a:xfrm>
          <a:off x="1079500" y="132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123446</xdr:rowOff>
    </xdr:from>
    <xdr:ext cx="599010" cy="259045"/>
    <xdr:sp macro="" textlink="">
      <xdr:nvSpPr>
        <xdr:cNvPr id="200" name="テキスト ボックス 199"/>
        <xdr:cNvSpPr txBox="1"/>
      </xdr:nvSpPr>
      <xdr:spPr>
        <a:xfrm>
          <a:off x="830795" y="1298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78093</xdr:rowOff>
    </xdr:from>
    <xdr:to>
      <xdr:col>24</xdr:col>
      <xdr:colOff>63500</xdr:colOff>
      <xdr:row>95</xdr:row>
      <xdr:rowOff>95695</xdr:rowOff>
    </xdr:to>
    <xdr:cxnSp macro="">
      <xdr:nvCxnSpPr>
        <xdr:cNvPr id="228" name="直線コネクタ 227"/>
        <xdr:cNvCxnSpPr/>
      </xdr:nvCxnSpPr>
      <xdr:spPr>
        <a:xfrm flipV="1">
          <a:off x="3797300" y="16365843"/>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95695</xdr:rowOff>
    </xdr:from>
    <xdr:to>
      <xdr:col>19</xdr:col>
      <xdr:colOff>177800</xdr:colOff>
      <xdr:row>96</xdr:row>
      <xdr:rowOff>15593</xdr:rowOff>
    </xdr:to>
    <xdr:cxnSp macro="">
      <xdr:nvCxnSpPr>
        <xdr:cNvPr id="231" name="直線コネクタ 230"/>
        <xdr:cNvCxnSpPr/>
      </xdr:nvCxnSpPr>
      <xdr:spPr>
        <a:xfrm flipV="1">
          <a:off x="2908300" y="16383445"/>
          <a:ext cx="889000" cy="9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118075</xdr:rowOff>
    </xdr:from>
    <xdr:to>
      <xdr:col>15</xdr:col>
      <xdr:colOff>50800</xdr:colOff>
      <xdr:row>96</xdr:row>
      <xdr:rowOff>15593</xdr:rowOff>
    </xdr:to>
    <xdr:cxnSp macro="">
      <xdr:nvCxnSpPr>
        <xdr:cNvPr id="234" name="直線コネクタ 233"/>
        <xdr:cNvCxnSpPr/>
      </xdr:nvCxnSpPr>
      <xdr:spPr>
        <a:xfrm>
          <a:off x="2019300" y="16405825"/>
          <a:ext cx="889000" cy="6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118075</xdr:rowOff>
    </xdr:from>
    <xdr:to>
      <xdr:col>10</xdr:col>
      <xdr:colOff>114300</xdr:colOff>
      <xdr:row>96</xdr:row>
      <xdr:rowOff>16027</xdr:rowOff>
    </xdr:to>
    <xdr:cxnSp macro="">
      <xdr:nvCxnSpPr>
        <xdr:cNvPr id="237" name="直線コネクタ 236"/>
        <xdr:cNvCxnSpPr/>
      </xdr:nvCxnSpPr>
      <xdr:spPr>
        <a:xfrm flipV="1">
          <a:off x="1130300" y="16405825"/>
          <a:ext cx="889000" cy="6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28527</xdr:rowOff>
    </xdr:from>
    <xdr:to>
      <xdr:col>10</xdr:col>
      <xdr:colOff>165100</xdr:colOff>
      <xdr:row>96</xdr:row>
      <xdr:rowOff>130127</xdr:rowOff>
    </xdr:to>
    <xdr:sp macro="" textlink="">
      <xdr:nvSpPr>
        <xdr:cNvPr id="238" name="フローチャート: 判断 237"/>
        <xdr:cNvSpPr/>
      </xdr:nvSpPr>
      <xdr:spPr>
        <a:xfrm>
          <a:off x="1968500" y="1648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121254</xdr:rowOff>
    </xdr:from>
    <xdr:ext cx="534377" cy="259045"/>
    <xdr:sp macro="" textlink="">
      <xdr:nvSpPr>
        <xdr:cNvPr id="239" name="テキスト ボックス 238"/>
        <xdr:cNvSpPr txBox="1"/>
      </xdr:nvSpPr>
      <xdr:spPr>
        <a:xfrm>
          <a:off x="1752111" y="165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83596</xdr:rowOff>
    </xdr:from>
    <xdr:to>
      <xdr:col>6</xdr:col>
      <xdr:colOff>38100</xdr:colOff>
      <xdr:row>97</xdr:row>
      <xdr:rowOff>13746</xdr:rowOff>
    </xdr:to>
    <xdr:sp macro="" textlink="">
      <xdr:nvSpPr>
        <xdr:cNvPr id="240" name="フローチャート: 判断 239"/>
        <xdr:cNvSpPr/>
      </xdr:nvSpPr>
      <xdr:spPr>
        <a:xfrm>
          <a:off x="1079500" y="165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4873</xdr:rowOff>
    </xdr:from>
    <xdr:ext cx="534377" cy="259045"/>
    <xdr:sp macro="" textlink="">
      <xdr:nvSpPr>
        <xdr:cNvPr id="241" name="テキスト ボックス 240"/>
        <xdr:cNvSpPr txBox="1"/>
      </xdr:nvSpPr>
      <xdr:spPr>
        <a:xfrm>
          <a:off x="863111" y="166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27293</xdr:rowOff>
    </xdr:from>
    <xdr:to>
      <xdr:col>24</xdr:col>
      <xdr:colOff>114300</xdr:colOff>
      <xdr:row>95</xdr:row>
      <xdr:rowOff>128893</xdr:rowOff>
    </xdr:to>
    <xdr:sp macro="" textlink="">
      <xdr:nvSpPr>
        <xdr:cNvPr id="247" name="楕円 246"/>
        <xdr:cNvSpPr/>
      </xdr:nvSpPr>
      <xdr:spPr>
        <a:xfrm>
          <a:off x="4584700" y="16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50170</xdr:rowOff>
    </xdr:from>
    <xdr:ext cx="534377" cy="259045"/>
    <xdr:sp macro="" textlink="">
      <xdr:nvSpPr>
        <xdr:cNvPr id="248" name="衛生費該当値テキスト"/>
        <xdr:cNvSpPr txBox="1"/>
      </xdr:nvSpPr>
      <xdr:spPr>
        <a:xfrm>
          <a:off x="4686300" y="161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44895</xdr:rowOff>
    </xdr:from>
    <xdr:to>
      <xdr:col>20</xdr:col>
      <xdr:colOff>38100</xdr:colOff>
      <xdr:row>95</xdr:row>
      <xdr:rowOff>146495</xdr:rowOff>
    </xdr:to>
    <xdr:sp macro="" textlink="">
      <xdr:nvSpPr>
        <xdr:cNvPr id="249" name="楕円 248"/>
        <xdr:cNvSpPr/>
      </xdr:nvSpPr>
      <xdr:spPr>
        <a:xfrm>
          <a:off x="3746500" y="16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163022</xdr:rowOff>
    </xdr:from>
    <xdr:ext cx="534377" cy="259045"/>
    <xdr:sp macro="" textlink="">
      <xdr:nvSpPr>
        <xdr:cNvPr id="250" name="テキスト ボックス 249"/>
        <xdr:cNvSpPr txBox="1"/>
      </xdr:nvSpPr>
      <xdr:spPr>
        <a:xfrm>
          <a:off x="3530111" y="161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136243</xdr:rowOff>
    </xdr:from>
    <xdr:to>
      <xdr:col>15</xdr:col>
      <xdr:colOff>101600</xdr:colOff>
      <xdr:row>96</xdr:row>
      <xdr:rowOff>66393</xdr:rowOff>
    </xdr:to>
    <xdr:sp macro="" textlink="">
      <xdr:nvSpPr>
        <xdr:cNvPr id="251" name="楕円 250"/>
        <xdr:cNvSpPr/>
      </xdr:nvSpPr>
      <xdr:spPr>
        <a:xfrm>
          <a:off x="2857500" y="164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82920</xdr:rowOff>
    </xdr:from>
    <xdr:ext cx="534377" cy="259045"/>
    <xdr:sp macro="" textlink="">
      <xdr:nvSpPr>
        <xdr:cNvPr id="252" name="テキスト ボックス 251"/>
        <xdr:cNvSpPr txBox="1"/>
      </xdr:nvSpPr>
      <xdr:spPr>
        <a:xfrm>
          <a:off x="2641111" y="161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67275</xdr:rowOff>
    </xdr:from>
    <xdr:to>
      <xdr:col>10</xdr:col>
      <xdr:colOff>165100</xdr:colOff>
      <xdr:row>95</xdr:row>
      <xdr:rowOff>168875</xdr:rowOff>
    </xdr:to>
    <xdr:sp macro="" textlink="">
      <xdr:nvSpPr>
        <xdr:cNvPr id="253" name="楕円 252"/>
        <xdr:cNvSpPr/>
      </xdr:nvSpPr>
      <xdr:spPr>
        <a:xfrm>
          <a:off x="1968500" y="163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13952</xdr:rowOff>
    </xdr:from>
    <xdr:ext cx="534377" cy="259045"/>
    <xdr:sp macro="" textlink="">
      <xdr:nvSpPr>
        <xdr:cNvPr id="254" name="テキスト ボックス 253"/>
        <xdr:cNvSpPr txBox="1"/>
      </xdr:nvSpPr>
      <xdr:spPr>
        <a:xfrm>
          <a:off x="1752111" y="161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136677</xdr:rowOff>
    </xdr:from>
    <xdr:to>
      <xdr:col>6</xdr:col>
      <xdr:colOff>38100</xdr:colOff>
      <xdr:row>96</xdr:row>
      <xdr:rowOff>66827</xdr:rowOff>
    </xdr:to>
    <xdr:sp macro="" textlink="">
      <xdr:nvSpPr>
        <xdr:cNvPr id="255" name="楕円 254"/>
        <xdr:cNvSpPr/>
      </xdr:nvSpPr>
      <xdr:spPr>
        <a:xfrm>
          <a:off x="1079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83354</xdr:rowOff>
    </xdr:from>
    <xdr:ext cx="534377" cy="259045"/>
    <xdr:sp macro="" textlink="">
      <xdr:nvSpPr>
        <xdr:cNvPr id="256" name="テキスト ボックス 255"/>
        <xdr:cNvSpPr txBox="1"/>
      </xdr:nvSpPr>
      <xdr:spPr>
        <a:xfrm>
          <a:off x="863111" y="16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134396</xdr:rowOff>
    </xdr:from>
    <xdr:to>
      <xdr:col>55</xdr:col>
      <xdr:colOff>0</xdr:colOff>
      <xdr:row>38</xdr:row>
      <xdr:rowOff>135586</xdr:rowOff>
    </xdr:to>
    <xdr:cxnSp macro="">
      <xdr:nvCxnSpPr>
        <xdr:cNvPr id="283" name="直線コネクタ 282"/>
        <xdr:cNvCxnSpPr/>
      </xdr:nvCxnSpPr>
      <xdr:spPr>
        <a:xfrm flipV="1">
          <a:off x="9639300" y="6649496"/>
          <a:ext cx="8382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136179</xdr:rowOff>
    </xdr:to>
    <xdr:cxnSp macro="">
      <xdr:nvCxnSpPr>
        <xdr:cNvPr id="286" name="直線コネクタ 285"/>
        <xdr:cNvCxnSpPr/>
      </xdr:nvCxnSpPr>
      <xdr:spPr>
        <a:xfrm flipV="1">
          <a:off x="8750300" y="6650686"/>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134717</xdr:rowOff>
    </xdr:from>
    <xdr:to>
      <xdr:col>45</xdr:col>
      <xdr:colOff>177800</xdr:colOff>
      <xdr:row>38</xdr:row>
      <xdr:rowOff>136179</xdr:rowOff>
    </xdr:to>
    <xdr:cxnSp macro="">
      <xdr:nvCxnSpPr>
        <xdr:cNvPr id="289" name="直線コネクタ 288"/>
        <xdr:cNvCxnSpPr/>
      </xdr:nvCxnSpPr>
      <xdr:spPr>
        <a:xfrm>
          <a:off x="7861300" y="6649817"/>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125161</xdr:rowOff>
    </xdr:from>
    <xdr:to>
      <xdr:col>41</xdr:col>
      <xdr:colOff>50800</xdr:colOff>
      <xdr:row>38</xdr:row>
      <xdr:rowOff>134717</xdr:rowOff>
    </xdr:to>
    <xdr:cxnSp macro="">
      <xdr:nvCxnSpPr>
        <xdr:cNvPr id="292" name="直線コネクタ 291"/>
        <xdr:cNvCxnSpPr/>
      </xdr:nvCxnSpPr>
      <xdr:spPr>
        <a:xfrm>
          <a:off x="6972300" y="6640261"/>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82545</xdr:rowOff>
    </xdr:from>
    <xdr:to>
      <xdr:col>41</xdr:col>
      <xdr:colOff>101600</xdr:colOff>
      <xdr:row>38</xdr:row>
      <xdr:rowOff>12695</xdr:rowOff>
    </xdr:to>
    <xdr:sp macro="" textlink="">
      <xdr:nvSpPr>
        <xdr:cNvPr id="293" name="フローチャート: 判断 292"/>
        <xdr:cNvSpPr/>
      </xdr:nvSpPr>
      <xdr:spPr>
        <a:xfrm>
          <a:off x="7810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29222</xdr:rowOff>
    </xdr:from>
    <xdr:ext cx="469744" cy="259045"/>
    <xdr:sp macro="" textlink="">
      <xdr:nvSpPr>
        <xdr:cNvPr id="294" name="テキスト ボックス 293"/>
        <xdr:cNvSpPr txBox="1"/>
      </xdr:nvSpPr>
      <xdr:spPr>
        <a:xfrm>
          <a:off x="7626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68235</xdr:rowOff>
    </xdr:from>
    <xdr:to>
      <xdr:col>36</xdr:col>
      <xdr:colOff>165100</xdr:colOff>
      <xdr:row>37</xdr:row>
      <xdr:rowOff>169835</xdr:rowOff>
    </xdr:to>
    <xdr:sp macro="" textlink="">
      <xdr:nvSpPr>
        <xdr:cNvPr id="295" name="フローチャート: 判断 294"/>
        <xdr:cNvSpPr/>
      </xdr:nvSpPr>
      <xdr:spPr>
        <a:xfrm>
          <a:off x="6921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14912</xdr:rowOff>
    </xdr:from>
    <xdr:ext cx="469744" cy="259045"/>
    <xdr:sp macro="" textlink="">
      <xdr:nvSpPr>
        <xdr:cNvPr id="296" name="テキスト ボックス 295"/>
        <xdr:cNvSpPr txBox="1"/>
      </xdr:nvSpPr>
      <xdr:spPr>
        <a:xfrm>
          <a:off x="6737428"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83596</xdr:rowOff>
    </xdr:from>
    <xdr:to>
      <xdr:col>55</xdr:col>
      <xdr:colOff>50800</xdr:colOff>
      <xdr:row>39</xdr:row>
      <xdr:rowOff>13746</xdr:rowOff>
    </xdr:to>
    <xdr:sp macro="" textlink="">
      <xdr:nvSpPr>
        <xdr:cNvPr id="302" name="楕円 301"/>
        <xdr:cNvSpPr/>
      </xdr:nvSpPr>
      <xdr:spPr>
        <a:xfrm>
          <a:off x="104267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78565" cy="259045"/>
    <xdr:sp macro="" textlink="">
      <xdr:nvSpPr>
        <xdr:cNvPr id="303" name="労働費該当値テキスト"/>
        <xdr:cNvSpPr txBox="1"/>
      </xdr:nvSpPr>
      <xdr:spPr>
        <a:xfrm>
          <a:off x="10528300" y="651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84786</xdr:rowOff>
    </xdr:from>
    <xdr:to>
      <xdr:col>50</xdr:col>
      <xdr:colOff>165100</xdr:colOff>
      <xdr:row>39</xdr:row>
      <xdr:rowOff>14936</xdr:rowOff>
    </xdr:to>
    <xdr:sp macro="" textlink="">
      <xdr:nvSpPr>
        <xdr:cNvPr id="304" name="楕円 303"/>
        <xdr:cNvSpPr/>
      </xdr:nvSpPr>
      <xdr:spPr>
        <a:xfrm>
          <a:off x="958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6063</xdr:rowOff>
    </xdr:from>
    <xdr:ext cx="313932" cy="259045"/>
    <xdr:sp macro="" textlink="">
      <xdr:nvSpPr>
        <xdr:cNvPr id="305" name="テキスト ボックス 304"/>
        <xdr:cNvSpPr txBox="1"/>
      </xdr:nvSpPr>
      <xdr:spPr>
        <a:xfrm>
          <a:off x="9482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85379</xdr:rowOff>
    </xdr:from>
    <xdr:to>
      <xdr:col>46</xdr:col>
      <xdr:colOff>38100</xdr:colOff>
      <xdr:row>39</xdr:row>
      <xdr:rowOff>15529</xdr:rowOff>
    </xdr:to>
    <xdr:sp macro="" textlink="">
      <xdr:nvSpPr>
        <xdr:cNvPr id="306" name="楕円 305"/>
        <xdr:cNvSpPr/>
      </xdr:nvSpPr>
      <xdr:spPr>
        <a:xfrm>
          <a:off x="8699500" y="660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6656</xdr:rowOff>
    </xdr:from>
    <xdr:ext cx="313932" cy="259045"/>
    <xdr:sp macro="" textlink="">
      <xdr:nvSpPr>
        <xdr:cNvPr id="307" name="テキスト ボックス 306"/>
        <xdr:cNvSpPr txBox="1"/>
      </xdr:nvSpPr>
      <xdr:spPr>
        <a:xfrm>
          <a:off x="8593333" y="6693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83917</xdr:rowOff>
    </xdr:from>
    <xdr:to>
      <xdr:col>41</xdr:col>
      <xdr:colOff>101600</xdr:colOff>
      <xdr:row>39</xdr:row>
      <xdr:rowOff>14067</xdr:rowOff>
    </xdr:to>
    <xdr:sp macro="" textlink="">
      <xdr:nvSpPr>
        <xdr:cNvPr id="308" name="楕円 307"/>
        <xdr:cNvSpPr/>
      </xdr:nvSpPr>
      <xdr:spPr>
        <a:xfrm>
          <a:off x="7810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5194</xdr:rowOff>
    </xdr:from>
    <xdr:ext cx="378565" cy="259045"/>
    <xdr:sp macro="" textlink="">
      <xdr:nvSpPr>
        <xdr:cNvPr id="309" name="テキスト ボックス 308"/>
        <xdr:cNvSpPr txBox="1"/>
      </xdr:nvSpPr>
      <xdr:spPr>
        <a:xfrm>
          <a:off x="7672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74361</xdr:rowOff>
    </xdr:from>
    <xdr:to>
      <xdr:col>36</xdr:col>
      <xdr:colOff>165100</xdr:colOff>
      <xdr:row>39</xdr:row>
      <xdr:rowOff>4511</xdr:rowOff>
    </xdr:to>
    <xdr:sp macro="" textlink="">
      <xdr:nvSpPr>
        <xdr:cNvPr id="310" name="楕円 309"/>
        <xdr:cNvSpPr/>
      </xdr:nvSpPr>
      <xdr:spPr>
        <a:xfrm>
          <a:off x="6921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167088</xdr:rowOff>
    </xdr:from>
    <xdr:ext cx="378565" cy="259045"/>
    <xdr:sp macro="" textlink="">
      <xdr:nvSpPr>
        <xdr:cNvPr id="311" name="テキスト ボックス 310"/>
        <xdr:cNvSpPr txBox="1"/>
      </xdr:nvSpPr>
      <xdr:spPr>
        <a:xfrm>
          <a:off x="6783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152388</xdr:rowOff>
    </xdr:from>
    <xdr:to>
      <xdr:col>55</xdr:col>
      <xdr:colOff>0</xdr:colOff>
      <xdr:row>57</xdr:row>
      <xdr:rowOff>155250</xdr:rowOff>
    </xdr:to>
    <xdr:cxnSp macro="">
      <xdr:nvCxnSpPr>
        <xdr:cNvPr id="336" name="直線コネクタ 335"/>
        <xdr:cNvCxnSpPr/>
      </xdr:nvCxnSpPr>
      <xdr:spPr>
        <a:xfrm flipV="1">
          <a:off x="9639300" y="9925038"/>
          <a:ext cx="8382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155250</xdr:rowOff>
    </xdr:from>
    <xdr:to>
      <xdr:col>50</xdr:col>
      <xdr:colOff>114300</xdr:colOff>
      <xdr:row>57</xdr:row>
      <xdr:rowOff>156873</xdr:rowOff>
    </xdr:to>
    <xdr:cxnSp macro="">
      <xdr:nvCxnSpPr>
        <xdr:cNvPr id="339" name="直線コネクタ 338"/>
        <xdr:cNvCxnSpPr/>
      </xdr:nvCxnSpPr>
      <xdr:spPr>
        <a:xfrm flipV="1">
          <a:off x="8750300" y="992790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156873</xdr:rowOff>
    </xdr:from>
    <xdr:to>
      <xdr:col>45</xdr:col>
      <xdr:colOff>177800</xdr:colOff>
      <xdr:row>57</xdr:row>
      <xdr:rowOff>161926</xdr:rowOff>
    </xdr:to>
    <xdr:cxnSp macro="">
      <xdr:nvCxnSpPr>
        <xdr:cNvPr id="342" name="直線コネクタ 341"/>
        <xdr:cNvCxnSpPr/>
      </xdr:nvCxnSpPr>
      <xdr:spPr>
        <a:xfrm flipV="1">
          <a:off x="7861300" y="9929523"/>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161926</xdr:rowOff>
    </xdr:from>
    <xdr:to>
      <xdr:col>41</xdr:col>
      <xdr:colOff>50800</xdr:colOff>
      <xdr:row>57</xdr:row>
      <xdr:rowOff>162177</xdr:rowOff>
    </xdr:to>
    <xdr:cxnSp macro="">
      <xdr:nvCxnSpPr>
        <xdr:cNvPr id="345" name="直線コネクタ 344"/>
        <xdr:cNvCxnSpPr/>
      </xdr:nvCxnSpPr>
      <xdr:spPr>
        <a:xfrm flipV="1">
          <a:off x="6972300" y="993457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89266</xdr:rowOff>
    </xdr:from>
    <xdr:to>
      <xdr:col>41</xdr:col>
      <xdr:colOff>101600</xdr:colOff>
      <xdr:row>58</xdr:row>
      <xdr:rowOff>19416</xdr:rowOff>
    </xdr:to>
    <xdr:sp macro="" textlink="">
      <xdr:nvSpPr>
        <xdr:cNvPr id="346" name="フローチャート: 判断 345"/>
        <xdr:cNvSpPr/>
      </xdr:nvSpPr>
      <xdr:spPr>
        <a:xfrm>
          <a:off x="7810500" y="986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35943</xdr:rowOff>
    </xdr:from>
    <xdr:ext cx="469744" cy="259045"/>
    <xdr:sp macro="" textlink="">
      <xdr:nvSpPr>
        <xdr:cNvPr id="347" name="テキスト ボックス 346"/>
        <xdr:cNvSpPr txBox="1"/>
      </xdr:nvSpPr>
      <xdr:spPr>
        <a:xfrm>
          <a:off x="7626428" y="963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48" name="フローチャート: 判断 347"/>
        <xdr:cNvSpPr/>
      </xdr:nvSpPr>
      <xdr:spPr>
        <a:xfrm>
          <a:off x="6921500" y="98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31862</xdr:rowOff>
    </xdr:from>
    <xdr:ext cx="534377" cy="259045"/>
    <xdr:sp macro="" textlink="">
      <xdr:nvSpPr>
        <xdr:cNvPr id="349" name="テキスト ボックス 348"/>
        <xdr:cNvSpPr txBox="1"/>
      </xdr:nvSpPr>
      <xdr:spPr>
        <a:xfrm>
          <a:off x="6705111" y="9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101588</xdr:rowOff>
    </xdr:from>
    <xdr:to>
      <xdr:col>55</xdr:col>
      <xdr:colOff>50800</xdr:colOff>
      <xdr:row>58</xdr:row>
      <xdr:rowOff>31738</xdr:rowOff>
    </xdr:to>
    <xdr:sp macro="" textlink="">
      <xdr:nvSpPr>
        <xdr:cNvPr id="355" name="楕円 354"/>
        <xdr:cNvSpPr/>
      </xdr:nvSpPr>
      <xdr:spPr>
        <a:xfrm>
          <a:off x="104267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52669</xdr:rowOff>
    </xdr:from>
    <xdr:ext cx="469744" cy="259045"/>
    <xdr:sp macro="" textlink="">
      <xdr:nvSpPr>
        <xdr:cNvPr id="356" name="農林水産業費該当値テキスト"/>
        <xdr:cNvSpPr txBox="1"/>
      </xdr:nvSpPr>
      <xdr:spPr>
        <a:xfrm>
          <a:off x="10528300" y="982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104450</xdr:rowOff>
    </xdr:from>
    <xdr:to>
      <xdr:col>50</xdr:col>
      <xdr:colOff>165100</xdr:colOff>
      <xdr:row>58</xdr:row>
      <xdr:rowOff>34600</xdr:rowOff>
    </xdr:to>
    <xdr:sp macro="" textlink="">
      <xdr:nvSpPr>
        <xdr:cNvPr id="357" name="楕円 356"/>
        <xdr:cNvSpPr/>
      </xdr:nvSpPr>
      <xdr:spPr>
        <a:xfrm>
          <a:off x="9588500" y="98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25727</xdr:rowOff>
    </xdr:from>
    <xdr:ext cx="469744" cy="259045"/>
    <xdr:sp macro="" textlink="">
      <xdr:nvSpPr>
        <xdr:cNvPr id="358" name="テキスト ボックス 357"/>
        <xdr:cNvSpPr txBox="1"/>
      </xdr:nvSpPr>
      <xdr:spPr>
        <a:xfrm>
          <a:off x="9404428" y="996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106073</xdr:rowOff>
    </xdr:from>
    <xdr:to>
      <xdr:col>46</xdr:col>
      <xdr:colOff>38100</xdr:colOff>
      <xdr:row>58</xdr:row>
      <xdr:rowOff>36223</xdr:rowOff>
    </xdr:to>
    <xdr:sp macro="" textlink="">
      <xdr:nvSpPr>
        <xdr:cNvPr id="359" name="楕円 358"/>
        <xdr:cNvSpPr/>
      </xdr:nvSpPr>
      <xdr:spPr>
        <a:xfrm>
          <a:off x="8699500" y="98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27350</xdr:rowOff>
    </xdr:from>
    <xdr:ext cx="469744" cy="259045"/>
    <xdr:sp macro="" textlink="">
      <xdr:nvSpPr>
        <xdr:cNvPr id="360" name="テキスト ボックス 359"/>
        <xdr:cNvSpPr txBox="1"/>
      </xdr:nvSpPr>
      <xdr:spPr>
        <a:xfrm>
          <a:off x="8515428" y="997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111126</xdr:rowOff>
    </xdr:from>
    <xdr:to>
      <xdr:col>41</xdr:col>
      <xdr:colOff>101600</xdr:colOff>
      <xdr:row>58</xdr:row>
      <xdr:rowOff>41276</xdr:rowOff>
    </xdr:to>
    <xdr:sp macro="" textlink="">
      <xdr:nvSpPr>
        <xdr:cNvPr id="361" name="楕円 360"/>
        <xdr:cNvSpPr/>
      </xdr:nvSpPr>
      <xdr:spPr>
        <a:xfrm>
          <a:off x="7810500" y="98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32403</xdr:rowOff>
    </xdr:from>
    <xdr:ext cx="469744" cy="259045"/>
    <xdr:sp macro="" textlink="">
      <xdr:nvSpPr>
        <xdr:cNvPr id="362" name="テキスト ボックス 361"/>
        <xdr:cNvSpPr txBox="1"/>
      </xdr:nvSpPr>
      <xdr:spPr>
        <a:xfrm>
          <a:off x="7626428" y="99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111377</xdr:rowOff>
    </xdr:from>
    <xdr:to>
      <xdr:col>36</xdr:col>
      <xdr:colOff>165100</xdr:colOff>
      <xdr:row>58</xdr:row>
      <xdr:rowOff>41527</xdr:rowOff>
    </xdr:to>
    <xdr:sp macro="" textlink="">
      <xdr:nvSpPr>
        <xdr:cNvPr id="363" name="楕円 362"/>
        <xdr:cNvSpPr/>
      </xdr:nvSpPr>
      <xdr:spPr>
        <a:xfrm>
          <a:off x="6921500" y="988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32654</xdr:rowOff>
    </xdr:from>
    <xdr:ext cx="469744" cy="259045"/>
    <xdr:sp macro="" textlink="">
      <xdr:nvSpPr>
        <xdr:cNvPr id="364" name="テキスト ボックス 363"/>
        <xdr:cNvSpPr txBox="1"/>
      </xdr:nvSpPr>
      <xdr:spPr>
        <a:xfrm>
          <a:off x="6737428" y="997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40945</xdr:rowOff>
    </xdr:from>
    <xdr:to>
      <xdr:col>55</xdr:col>
      <xdr:colOff>0</xdr:colOff>
      <xdr:row>77</xdr:row>
      <xdr:rowOff>110229</xdr:rowOff>
    </xdr:to>
    <xdr:cxnSp macro="">
      <xdr:nvCxnSpPr>
        <xdr:cNvPr id="393" name="直線コネクタ 392"/>
        <xdr:cNvCxnSpPr/>
      </xdr:nvCxnSpPr>
      <xdr:spPr>
        <a:xfrm>
          <a:off x="9639300" y="13242595"/>
          <a:ext cx="838200" cy="6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40945</xdr:rowOff>
    </xdr:from>
    <xdr:to>
      <xdr:col>50</xdr:col>
      <xdr:colOff>114300</xdr:colOff>
      <xdr:row>77</xdr:row>
      <xdr:rowOff>150730</xdr:rowOff>
    </xdr:to>
    <xdr:cxnSp macro="">
      <xdr:nvCxnSpPr>
        <xdr:cNvPr id="396" name="直線コネクタ 395"/>
        <xdr:cNvCxnSpPr/>
      </xdr:nvCxnSpPr>
      <xdr:spPr>
        <a:xfrm flipV="1">
          <a:off x="8750300" y="13242595"/>
          <a:ext cx="889000" cy="10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150730</xdr:rowOff>
    </xdr:from>
    <xdr:to>
      <xdr:col>45</xdr:col>
      <xdr:colOff>177800</xdr:colOff>
      <xdr:row>78</xdr:row>
      <xdr:rowOff>26085</xdr:rowOff>
    </xdr:to>
    <xdr:cxnSp macro="">
      <xdr:nvCxnSpPr>
        <xdr:cNvPr id="399" name="直線コネクタ 398"/>
        <xdr:cNvCxnSpPr/>
      </xdr:nvCxnSpPr>
      <xdr:spPr>
        <a:xfrm flipV="1">
          <a:off x="7861300" y="13352380"/>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151701</xdr:rowOff>
    </xdr:from>
    <xdr:to>
      <xdr:col>41</xdr:col>
      <xdr:colOff>50800</xdr:colOff>
      <xdr:row>78</xdr:row>
      <xdr:rowOff>26085</xdr:rowOff>
    </xdr:to>
    <xdr:cxnSp macro="">
      <xdr:nvCxnSpPr>
        <xdr:cNvPr id="402" name="直線コネクタ 401"/>
        <xdr:cNvCxnSpPr/>
      </xdr:nvCxnSpPr>
      <xdr:spPr>
        <a:xfrm>
          <a:off x="6972300" y="13353351"/>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83565</xdr:rowOff>
    </xdr:from>
    <xdr:to>
      <xdr:col>41</xdr:col>
      <xdr:colOff>101600</xdr:colOff>
      <xdr:row>78</xdr:row>
      <xdr:rowOff>13715</xdr:rowOff>
    </xdr:to>
    <xdr:sp macro="" textlink="">
      <xdr:nvSpPr>
        <xdr:cNvPr id="403" name="フローチャート: 判断 402"/>
        <xdr:cNvSpPr/>
      </xdr:nvSpPr>
      <xdr:spPr>
        <a:xfrm>
          <a:off x="7810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30242</xdr:rowOff>
    </xdr:from>
    <xdr:ext cx="534377" cy="259045"/>
    <xdr:sp macro="" textlink="">
      <xdr:nvSpPr>
        <xdr:cNvPr id="404" name="テキスト ボックス 403"/>
        <xdr:cNvSpPr txBox="1"/>
      </xdr:nvSpPr>
      <xdr:spPr>
        <a:xfrm>
          <a:off x="7594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98273</xdr:rowOff>
    </xdr:from>
    <xdr:to>
      <xdr:col>36</xdr:col>
      <xdr:colOff>165100</xdr:colOff>
      <xdr:row>78</xdr:row>
      <xdr:rowOff>28423</xdr:rowOff>
    </xdr:to>
    <xdr:sp macro="" textlink="">
      <xdr:nvSpPr>
        <xdr:cNvPr id="405" name="フローチャート: 判断 404"/>
        <xdr:cNvSpPr/>
      </xdr:nvSpPr>
      <xdr:spPr>
        <a:xfrm>
          <a:off x="6921500" y="1329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44950</xdr:rowOff>
    </xdr:from>
    <xdr:ext cx="534377" cy="259045"/>
    <xdr:sp macro="" textlink="">
      <xdr:nvSpPr>
        <xdr:cNvPr id="406" name="テキスト ボックス 405"/>
        <xdr:cNvSpPr txBox="1"/>
      </xdr:nvSpPr>
      <xdr:spPr>
        <a:xfrm>
          <a:off x="6705111" y="1307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59429</xdr:rowOff>
    </xdr:from>
    <xdr:to>
      <xdr:col>55</xdr:col>
      <xdr:colOff>50800</xdr:colOff>
      <xdr:row>77</xdr:row>
      <xdr:rowOff>161029</xdr:rowOff>
    </xdr:to>
    <xdr:sp macro="" textlink="">
      <xdr:nvSpPr>
        <xdr:cNvPr id="412" name="楕円 411"/>
        <xdr:cNvSpPr/>
      </xdr:nvSpPr>
      <xdr:spPr>
        <a:xfrm>
          <a:off x="10426700" y="132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82306</xdr:rowOff>
    </xdr:from>
    <xdr:ext cx="534377" cy="259045"/>
    <xdr:sp macro="" textlink="">
      <xdr:nvSpPr>
        <xdr:cNvPr id="413" name="商工費該当値テキスト"/>
        <xdr:cNvSpPr txBox="1"/>
      </xdr:nvSpPr>
      <xdr:spPr>
        <a:xfrm>
          <a:off x="10528300" y="131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161595</xdr:rowOff>
    </xdr:from>
    <xdr:to>
      <xdr:col>50</xdr:col>
      <xdr:colOff>165100</xdr:colOff>
      <xdr:row>77</xdr:row>
      <xdr:rowOff>91745</xdr:rowOff>
    </xdr:to>
    <xdr:sp macro="" textlink="">
      <xdr:nvSpPr>
        <xdr:cNvPr id="414" name="楕円 413"/>
        <xdr:cNvSpPr/>
      </xdr:nvSpPr>
      <xdr:spPr>
        <a:xfrm>
          <a:off x="95885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108272</xdr:rowOff>
    </xdr:from>
    <xdr:ext cx="534377" cy="259045"/>
    <xdr:sp macro="" textlink="">
      <xdr:nvSpPr>
        <xdr:cNvPr id="415" name="テキスト ボックス 414"/>
        <xdr:cNvSpPr txBox="1"/>
      </xdr:nvSpPr>
      <xdr:spPr>
        <a:xfrm>
          <a:off x="9372111" y="129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99930</xdr:rowOff>
    </xdr:from>
    <xdr:to>
      <xdr:col>46</xdr:col>
      <xdr:colOff>38100</xdr:colOff>
      <xdr:row>78</xdr:row>
      <xdr:rowOff>30080</xdr:rowOff>
    </xdr:to>
    <xdr:sp macro="" textlink="">
      <xdr:nvSpPr>
        <xdr:cNvPr id="416" name="楕円 415"/>
        <xdr:cNvSpPr/>
      </xdr:nvSpPr>
      <xdr:spPr>
        <a:xfrm>
          <a:off x="8699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21207</xdr:rowOff>
    </xdr:from>
    <xdr:ext cx="534377" cy="259045"/>
    <xdr:sp macro="" textlink="">
      <xdr:nvSpPr>
        <xdr:cNvPr id="417" name="テキスト ボックス 416"/>
        <xdr:cNvSpPr txBox="1"/>
      </xdr:nvSpPr>
      <xdr:spPr>
        <a:xfrm>
          <a:off x="8483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146735</xdr:rowOff>
    </xdr:from>
    <xdr:to>
      <xdr:col>41</xdr:col>
      <xdr:colOff>101600</xdr:colOff>
      <xdr:row>78</xdr:row>
      <xdr:rowOff>76885</xdr:rowOff>
    </xdr:to>
    <xdr:sp macro="" textlink="">
      <xdr:nvSpPr>
        <xdr:cNvPr id="418" name="楕円 417"/>
        <xdr:cNvSpPr/>
      </xdr:nvSpPr>
      <xdr:spPr>
        <a:xfrm>
          <a:off x="7810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68012</xdr:rowOff>
    </xdr:from>
    <xdr:ext cx="469744" cy="259045"/>
    <xdr:sp macro="" textlink="">
      <xdr:nvSpPr>
        <xdr:cNvPr id="419" name="テキスト ボックス 418"/>
        <xdr:cNvSpPr txBox="1"/>
      </xdr:nvSpPr>
      <xdr:spPr>
        <a:xfrm>
          <a:off x="7626428" y="134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100901</xdr:rowOff>
    </xdr:from>
    <xdr:to>
      <xdr:col>36</xdr:col>
      <xdr:colOff>165100</xdr:colOff>
      <xdr:row>78</xdr:row>
      <xdr:rowOff>31051</xdr:rowOff>
    </xdr:to>
    <xdr:sp macro="" textlink="">
      <xdr:nvSpPr>
        <xdr:cNvPr id="420" name="楕円 419"/>
        <xdr:cNvSpPr/>
      </xdr:nvSpPr>
      <xdr:spPr>
        <a:xfrm>
          <a:off x="6921500" y="133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22178</xdr:rowOff>
    </xdr:from>
    <xdr:ext cx="534377" cy="259045"/>
    <xdr:sp macro="" textlink="">
      <xdr:nvSpPr>
        <xdr:cNvPr id="421" name="テキスト ボックス 420"/>
        <xdr:cNvSpPr txBox="1"/>
      </xdr:nvSpPr>
      <xdr:spPr>
        <a:xfrm>
          <a:off x="6705111" y="1339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126386</xdr:rowOff>
    </xdr:from>
    <xdr:to>
      <xdr:col>55</xdr:col>
      <xdr:colOff>0</xdr:colOff>
      <xdr:row>98</xdr:row>
      <xdr:rowOff>142394</xdr:rowOff>
    </xdr:to>
    <xdr:cxnSp macro="">
      <xdr:nvCxnSpPr>
        <xdr:cNvPr id="452" name="直線コネクタ 451"/>
        <xdr:cNvCxnSpPr/>
      </xdr:nvCxnSpPr>
      <xdr:spPr>
        <a:xfrm flipV="1">
          <a:off x="9639300" y="16928486"/>
          <a:ext cx="838200" cy="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142394</xdr:rowOff>
    </xdr:from>
    <xdr:to>
      <xdr:col>50</xdr:col>
      <xdr:colOff>114300</xdr:colOff>
      <xdr:row>98</xdr:row>
      <xdr:rowOff>149000</xdr:rowOff>
    </xdr:to>
    <xdr:cxnSp macro="">
      <xdr:nvCxnSpPr>
        <xdr:cNvPr id="455" name="直線コネクタ 454"/>
        <xdr:cNvCxnSpPr/>
      </xdr:nvCxnSpPr>
      <xdr:spPr>
        <a:xfrm flipV="1">
          <a:off x="8750300" y="16944494"/>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145611</xdr:rowOff>
    </xdr:from>
    <xdr:to>
      <xdr:col>45</xdr:col>
      <xdr:colOff>177800</xdr:colOff>
      <xdr:row>98</xdr:row>
      <xdr:rowOff>149000</xdr:rowOff>
    </xdr:to>
    <xdr:cxnSp macro="">
      <xdr:nvCxnSpPr>
        <xdr:cNvPr id="458" name="直線コネクタ 457"/>
        <xdr:cNvCxnSpPr/>
      </xdr:nvCxnSpPr>
      <xdr:spPr>
        <a:xfrm>
          <a:off x="7861300" y="16947711"/>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145611</xdr:rowOff>
    </xdr:from>
    <xdr:to>
      <xdr:col>41</xdr:col>
      <xdr:colOff>50800</xdr:colOff>
      <xdr:row>98</xdr:row>
      <xdr:rowOff>146940</xdr:rowOff>
    </xdr:to>
    <xdr:cxnSp macro="">
      <xdr:nvCxnSpPr>
        <xdr:cNvPr id="461" name="直線コネクタ 460"/>
        <xdr:cNvCxnSpPr/>
      </xdr:nvCxnSpPr>
      <xdr:spPr>
        <a:xfrm flipV="1">
          <a:off x="6972300" y="16947711"/>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71056</xdr:rowOff>
    </xdr:from>
    <xdr:to>
      <xdr:col>41</xdr:col>
      <xdr:colOff>101600</xdr:colOff>
      <xdr:row>99</xdr:row>
      <xdr:rowOff>1206</xdr:rowOff>
    </xdr:to>
    <xdr:sp macro="" textlink="">
      <xdr:nvSpPr>
        <xdr:cNvPr id="462" name="フローチャート: 判断 461"/>
        <xdr:cNvSpPr/>
      </xdr:nvSpPr>
      <xdr:spPr>
        <a:xfrm>
          <a:off x="7810500" y="168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17733</xdr:rowOff>
    </xdr:from>
    <xdr:ext cx="534377" cy="259045"/>
    <xdr:sp macro="" textlink="">
      <xdr:nvSpPr>
        <xdr:cNvPr id="463" name="テキスト ボックス 462"/>
        <xdr:cNvSpPr txBox="1"/>
      </xdr:nvSpPr>
      <xdr:spPr>
        <a:xfrm>
          <a:off x="7594111" y="166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59852</xdr:rowOff>
    </xdr:from>
    <xdr:to>
      <xdr:col>36</xdr:col>
      <xdr:colOff>165100</xdr:colOff>
      <xdr:row>98</xdr:row>
      <xdr:rowOff>161452</xdr:rowOff>
    </xdr:to>
    <xdr:sp macro="" textlink="">
      <xdr:nvSpPr>
        <xdr:cNvPr id="464" name="フローチャート: 判断 463"/>
        <xdr:cNvSpPr/>
      </xdr:nvSpPr>
      <xdr:spPr>
        <a:xfrm>
          <a:off x="6921500" y="1686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6529</xdr:rowOff>
    </xdr:from>
    <xdr:ext cx="534377" cy="259045"/>
    <xdr:sp macro="" textlink="">
      <xdr:nvSpPr>
        <xdr:cNvPr id="465" name="テキスト ボックス 464"/>
        <xdr:cNvSpPr txBox="1"/>
      </xdr:nvSpPr>
      <xdr:spPr>
        <a:xfrm>
          <a:off x="6705111" y="1663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75586</xdr:rowOff>
    </xdr:from>
    <xdr:to>
      <xdr:col>55</xdr:col>
      <xdr:colOff>50800</xdr:colOff>
      <xdr:row>99</xdr:row>
      <xdr:rowOff>5736</xdr:rowOff>
    </xdr:to>
    <xdr:sp macro="" textlink="">
      <xdr:nvSpPr>
        <xdr:cNvPr id="471" name="楕円 470"/>
        <xdr:cNvSpPr/>
      </xdr:nvSpPr>
      <xdr:spPr>
        <a:xfrm>
          <a:off x="10426700" y="168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91594</xdr:rowOff>
    </xdr:from>
    <xdr:to>
      <xdr:col>50</xdr:col>
      <xdr:colOff>165100</xdr:colOff>
      <xdr:row>99</xdr:row>
      <xdr:rowOff>21744</xdr:rowOff>
    </xdr:to>
    <xdr:sp macro="" textlink="">
      <xdr:nvSpPr>
        <xdr:cNvPr id="473" name="楕円 472"/>
        <xdr:cNvSpPr/>
      </xdr:nvSpPr>
      <xdr:spPr>
        <a:xfrm>
          <a:off x="9588500" y="168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12871</xdr:rowOff>
    </xdr:from>
    <xdr:ext cx="534377" cy="259045"/>
    <xdr:sp macro="" textlink="">
      <xdr:nvSpPr>
        <xdr:cNvPr id="474" name="テキスト ボックス 473"/>
        <xdr:cNvSpPr txBox="1"/>
      </xdr:nvSpPr>
      <xdr:spPr>
        <a:xfrm>
          <a:off x="9372111" y="16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98200</xdr:rowOff>
    </xdr:from>
    <xdr:to>
      <xdr:col>46</xdr:col>
      <xdr:colOff>38100</xdr:colOff>
      <xdr:row>99</xdr:row>
      <xdr:rowOff>28350</xdr:rowOff>
    </xdr:to>
    <xdr:sp macro="" textlink="">
      <xdr:nvSpPr>
        <xdr:cNvPr id="475" name="楕円 474"/>
        <xdr:cNvSpPr/>
      </xdr:nvSpPr>
      <xdr:spPr>
        <a:xfrm>
          <a:off x="8699500" y="169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19477</xdr:rowOff>
    </xdr:from>
    <xdr:ext cx="534377" cy="259045"/>
    <xdr:sp macro="" textlink="">
      <xdr:nvSpPr>
        <xdr:cNvPr id="476" name="テキスト ボックス 475"/>
        <xdr:cNvSpPr txBox="1"/>
      </xdr:nvSpPr>
      <xdr:spPr>
        <a:xfrm>
          <a:off x="8483111" y="169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94811</xdr:rowOff>
    </xdr:from>
    <xdr:to>
      <xdr:col>41</xdr:col>
      <xdr:colOff>101600</xdr:colOff>
      <xdr:row>99</xdr:row>
      <xdr:rowOff>24961</xdr:rowOff>
    </xdr:to>
    <xdr:sp macro="" textlink="">
      <xdr:nvSpPr>
        <xdr:cNvPr id="477" name="楕円 476"/>
        <xdr:cNvSpPr/>
      </xdr:nvSpPr>
      <xdr:spPr>
        <a:xfrm>
          <a:off x="7810500" y="1689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16088</xdr:rowOff>
    </xdr:from>
    <xdr:ext cx="534377" cy="259045"/>
    <xdr:sp macro="" textlink="">
      <xdr:nvSpPr>
        <xdr:cNvPr id="478" name="テキスト ボックス 477"/>
        <xdr:cNvSpPr txBox="1"/>
      </xdr:nvSpPr>
      <xdr:spPr>
        <a:xfrm>
          <a:off x="7594111" y="1698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96140</xdr:rowOff>
    </xdr:from>
    <xdr:to>
      <xdr:col>36</xdr:col>
      <xdr:colOff>165100</xdr:colOff>
      <xdr:row>99</xdr:row>
      <xdr:rowOff>26290</xdr:rowOff>
    </xdr:to>
    <xdr:sp macro="" textlink="">
      <xdr:nvSpPr>
        <xdr:cNvPr id="479" name="楕円 478"/>
        <xdr:cNvSpPr/>
      </xdr:nvSpPr>
      <xdr:spPr>
        <a:xfrm>
          <a:off x="6921500" y="16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17417</xdr:rowOff>
    </xdr:from>
    <xdr:ext cx="534377" cy="259045"/>
    <xdr:sp macro="" textlink="">
      <xdr:nvSpPr>
        <xdr:cNvPr id="480" name="テキスト ボックス 479"/>
        <xdr:cNvSpPr txBox="1"/>
      </xdr:nvSpPr>
      <xdr:spPr>
        <a:xfrm>
          <a:off x="6705111" y="1699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46477</xdr:rowOff>
    </xdr:from>
    <xdr:to>
      <xdr:col>85</xdr:col>
      <xdr:colOff>127000</xdr:colOff>
      <xdr:row>37</xdr:row>
      <xdr:rowOff>620</xdr:rowOff>
    </xdr:to>
    <xdr:cxnSp macro="">
      <xdr:nvCxnSpPr>
        <xdr:cNvPr id="508" name="直線コネクタ 507"/>
        <xdr:cNvCxnSpPr/>
      </xdr:nvCxnSpPr>
      <xdr:spPr>
        <a:xfrm>
          <a:off x="15481300" y="6047227"/>
          <a:ext cx="8382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46477</xdr:rowOff>
    </xdr:from>
    <xdr:to>
      <xdr:col>81</xdr:col>
      <xdr:colOff>50800</xdr:colOff>
      <xdr:row>37</xdr:row>
      <xdr:rowOff>57130</xdr:rowOff>
    </xdr:to>
    <xdr:cxnSp macro="">
      <xdr:nvCxnSpPr>
        <xdr:cNvPr id="511" name="直線コネクタ 510"/>
        <xdr:cNvCxnSpPr/>
      </xdr:nvCxnSpPr>
      <xdr:spPr>
        <a:xfrm flipV="1">
          <a:off x="14592300" y="6047227"/>
          <a:ext cx="889000" cy="3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33035</xdr:rowOff>
    </xdr:from>
    <xdr:to>
      <xdr:col>76</xdr:col>
      <xdr:colOff>114300</xdr:colOff>
      <xdr:row>37</xdr:row>
      <xdr:rowOff>57130</xdr:rowOff>
    </xdr:to>
    <xdr:cxnSp macro="">
      <xdr:nvCxnSpPr>
        <xdr:cNvPr id="514" name="直線コネクタ 513"/>
        <xdr:cNvCxnSpPr/>
      </xdr:nvCxnSpPr>
      <xdr:spPr>
        <a:xfrm>
          <a:off x="13703300" y="6376685"/>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151862</xdr:rowOff>
    </xdr:from>
    <xdr:to>
      <xdr:col>71</xdr:col>
      <xdr:colOff>177800</xdr:colOff>
      <xdr:row>37</xdr:row>
      <xdr:rowOff>33035</xdr:rowOff>
    </xdr:to>
    <xdr:cxnSp macro="">
      <xdr:nvCxnSpPr>
        <xdr:cNvPr id="517" name="直線コネクタ 516"/>
        <xdr:cNvCxnSpPr/>
      </xdr:nvCxnSpPr>
      <xdr:spPr>
        <a:xfrm>
          <a:off x="12814300" y="6152612"/>
          <a:ext cx="889000" cy="2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97632</xdr:rowOff>
    </xdr:from>
    <xdr:to>
      <xdr:col>72</xdr:col>
      <xdr:colOff>38100</xdr:colOff>
      <xdr:row>37</xdr:row>
      <xdr:rowOff>27782</xdr:rowOff>
    </xdr:to>
    <xdr:sp macro="" textlink="">
      <xdr:nvSpPr>
        <xdr:cNvPr id="518" name="フローチャート: 判断 517"/>
        <xdr:cNvSpPr/>
      </xdr:nvSpPr>
      <xdr:spPr>
        <a:xfrm>
          <a:off x="13652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44309</xdr:rowOff>
    </xdr:from>
    <xdr:ext cx="534377" cy="259045"/>
    <xdr:sp macro="" textlink="">
      <xdr:nvSpPr>
        <xdr:cNvPr id="519" name="テキスト ボックス 518"/>
        <xdr:cNvSpPr txBox="1"/>
      </xdr:nvSpPr>
      <xdr:spPr>
        <a:xfrm>
          <a:off x="13436111" y="60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164018</xdr:rowOff>
    </xdr:from>
    <xdr:to>
      <xdr:col>67</xdr:col>
      <xdr:colOff>101600</xdr:colOff>
      <xdr:row>37</xdr:row>
      <xdr:rowOff>94168</xdr:rowOff>
    </xdr:to>
    <xdr:sp macro="" textlink="">
      <xdr:nvSpPr>
        <xdr:cNvPr id="520" name="フローチャート: 判断 519"/>
        <xdr:cNvSpPr/>
      </xdr:nvSpPr>
      <xdr:spPr>
        <a:xfrm>
          <a:off x="12763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85295</xdr:rowOff>
    </xdr:from>
    <xdr:ext cx="534377" cy="259045"/>
    <xdr:sp macro="" textlink="">
      <xdr:nvSpPr>
        <xdr:cNvPr id="521" name="テキスト ボックス 520"/>
        <xdr:cNvSpPr txBox="1"/>
      </xdr:nvSpPr>
      <xdr:spPr>
        <a:xfrm>
          <a:off x="12547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121270</xdr:rowOff>
    </xdr:from>
    <xdr:to>
      <xdr:col>85</xdr:col>
      <xdr:colOff>177800</xdr:colOff>
      <xdr:row>37</xdr:row>
      <xdr:rowOff>51420</xdr:rowOff>
    </xdr:to>
    <xdr:sp macro="" textlink="">
      <xdr:nvSpPr>
        <xdr:cNvPr id="527" name="楕円 526"/>
        <xdr:cNvSpPr/>
      </xdr:nvSpPr>
      <xdr:spPr>
        <a:xfrm>
          <a:off x="162687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144147</xdr:rowOff>
    </xdr:from>
    <xdr:ext cx="534377" cy="259045"/>
    <xdr:sp macro="" textlink="">
      <xdr:nvSpPr>
        <xdr:cNvPr id="528" name="消防費該当値テキスト"/>
        <xdr:cNvSpPr txBox="1"/>
      </xdr:nvSpPr>
      <xdr:spPr>
        <a:xfrm>
          <a:off x="16370300" y="614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167127</xdr:rowOff>
    </xdr:from>
    <xdr:to>
      <xdr:col>81</xdr:col>
      <xdr:colOff>101600</xdr:colOff>
      <xdr:row>35</xdr:row>
      <xdr:rowOff>97277</xdr:rowOff>
    </xdr:to>
    <xdr:sp macro="" textlink="">
      <xdr:nvSpPr>
        <xdr:cNvPr id="529" name="楕円 528"/>
        <xdr:cNvSpPr/>
      </xdr:nvSpPr>
      <xdr:spPr>
        <a:xfrm>
          <a:off x="154305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113804</xdr:rowOff>
    </xdr:from>
    <xdr:ext cx="534377" cy="259045"/>
    <xdr:sp macro="" textlink="">
      <xdr:nvSpPr>
        <xdr:cNvPr id="530" name="テキスト ボックス 529"/>
        <xdr:cNvSpPr txBox="1"/>
      </xdr:nvSpPr>
      <xdr:spPr>
        <a:xfrm>
          <a:off x="15214111" y="57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6330</xdr:rowOff>
    </xdr:from>
    <xdr:to>
      <xdr:col>76</xdr:col>
      <xdr:colOff>165100</xdr:colOff>
      <xdr:row>37</xdr:row>
      <xdr:rowOff>107930</xdr:rowOff>
    </xdr:to>
    <xdr:sp macro="" textlink="">
      <xdr:nvSpPr>
        <xdr:cNvPr id="531" name="楕円 530"/>
        <xdr:cNvSpPr/>
      </xdr:nvSpPr>
      <xdr:spPr>
        <a:xfrm>
          <a:off x="14541500" y="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99057</xdr:rowOff>
    </xdr:from>
    <xdr:ext cx="534377" cy="259045"/>
    <xdr:sp macro="" textlink="">
      <xdr:nvSpPr>
        <xdr:cNvPr id="532" name="テキスト ボックス 531"/>
        <xdr:cNvSpPr txBox="1"/>
      </xdr:nvSpPr>
      <xdr:spPr>
        <a:xfrm>
          <a:off x="14325111" y="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153685</xdr:rowOff>
    </xdr:from>
    <xdr:to>
      <xdr:col>72</xdr:col>
      <xdr:colOff>38100</xdr:colOff>
      <xdr:row>37</xdr:row>
      <xdr:rowOff>83835</xdr:rowOff>
    </xdr:to>
    <xdr:sp macro="" textlink="">
      <xdr:nvSpPr>
        <xdr:cNvPr id="533" name="楕円 532"/>
        <xdr:cNvSpPr/>
      </xdr:nvSpPr>
      <xdr:spPr>
        <a:xfrm>
          <a:off x="13652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74962</xdr:rowOff>
    </xdr:from>
    <xdr:ext cx="534377" cy="259045"/>
    <xdr:sp macro="" textlink="">
      <xdr:nvSpPr>
        <xdr:cNvPr id="534" name="テキスト ボックス 533"/>
        <xdr:cNvSpPr txBox="1"/>
      </xdr:nvSpPr>
      <xdr:spPr>
        <a:xfrm>
          <a:off x="13436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101062</xdr:rowOff>
    </xdr:from>
    <xdr:to>
      <xdr:col>67</xdr:col>
      <xdr:colOff>101600</xdr:colOff>
      <xdr:row>36</xdr:row>
      <xdr:rowOff>31212</xdr:rowOff>
    </xdr:to>
    <xdr:sp macro="" textlink="">
      <xdr:nvSpPr>
        <xdr:cNvPr id="535" name="楕円 534"/>
        <xdr:cNvSpPr/>
      </xdr:nvSpPr>
      <xdr:spPr>
        <a:xfrm>
          <a:off x="12763500" y="61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47739</xdr:rowOff>
    </xdr:from>
    <xdr:ext cx="534377" cy="259045"/>
    <xdr:sp macro="" textlink="">
      <xdr:nvSpPr>
        <xdr:cNvPr id="536" name="テキスト ボックス 535"/>
        <xdr:cNvSpPr txBox="1"/>
      </xdr:nvSpPr>
      <xdr:spPr>
        <a:xfrm>
          <a:off x="12547111" y="58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140970</xdr:rowOff>
    </xdr:from>
    <xdr:to>
      <xdr:col>85</xdr:col>
      <xdr:colOff>127000</xdr:colOff>
      <xdr:row>59</xdr:row>
      <xdr:rowOff>4534</xdr:rowOff>
    </xdr:to>
    <xdr:cxnSp macro="">
      <xdr:nvCxnSpPr>
        <xdr:cNvPr id="566" name="直線コネクタ 565"/>
        <xdr:cNvCxnSpPr/>
      </xdr:nvCxnSpPr>
      <xdr:spPr>
        <a:xfrm flipV="1">
          <a:off x="15481300" y="10085070"/>
          <a:ext cx="8382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153365</xdr:rowOff>
    </xdr:from>
    <xdr:to>
      <xdr:col>81</xdr:col>
      <xdr:colOff>50800</xdr:colOff>
      <xdr:row>59</xdr:row>
      <xdr:rowOff>4534</xdr:rowOff>
    </xdr:to>
    <xdr:cxnSp macro="">
      <xdr:nvCxnSpPr>
        <xdr:cNvPr id="569" name="直線コネクタ 568"/>
        <xdr:cNvCxnSpPr/>
      </xdr:nvCxnSpPr>
      <xdr:spPr>
        <a:xfrm>
          <a:off x="14592300" y="10097465"/>
          <a:ext cx="889000" cy="2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74816</xdr:rowOff>
    </xdr:from>
    <xdr:to>
      <xdr:col>76</xdr:col>
      <xdr:colOff>114300</xdr:colOff>
      <xdr:row>58</xdr:row>
      <xdr:rowOff>153365</xdr:rowOff>
    </xdr:to>
    <xdr:cxnSp macro="">
      <xdr:nvCxnSpPr>
        <xdr:cNvPr id="572" name="直線コネクタ 571"/>
        <xdr:cNvCxnSpPr/>
      </xdr:nvCxnSpPr>
      <xdr:spPr>
        <a:xfrm>
          <a:off x="13703300" y="10018916"/>
          <a:ext cx="889000" cy="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74816</xdr:rowOff>
    </xdr:from>
    <xdr:to>
      <xdr:col>71</xdr:col>
      <xdr:colOff>177800</xdr:colOff>
      <xdr:row>59</xdr:row>
      <xdr:rowOff>49505</xdr:rowOff>
    </xdr:to>
    <xdr:cxnSp macro="">
      <xdr:nvCxnSpPr>
        <xdr:cNvPr id="575" name="直線コネクタ 574"/>
        <xdr:cNvCxnSpPr/>
      </xdr:nvCxnSpPr>
      <xdr:spPr>
        <a:xfrm flipV="1">
          <a:off x="12814300" y="10018916"/>
          <a:ext cx="889000" cy="1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86551</xdr:rowOff>
    </xdr:from>
    <xdr:to>
      <xdr:col>72</xdr:col>
      <xdr:colOff>38100</xdr:colOff>
      <xdr:row>58</xdr:row>
      <xdr:rowOff>16701</xdr:rowOff>
    </xdr:to>
    <xdr:sp macro="" textlink="">
      <xdr:nvSpPr>
        <xdr:cNvPr id="576" name="フローチャート: 判断 575"/>
        <xdr:cNvSpPr/>
      </xdr:nvSpPr>
      <xdr:spPr>
        <a:xfrm>
          <a:off x="13652500" y="98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33228</xdr:rowOff>
    </xdr:from>
    <xdr:ext cx="534377" cy="259045"/>
    <xdr:sp macro="" textlink="">
      <xdr:nvSpPr>
        <xdr:cNvPr id="577" name="テキスト ボックス 576"/>
        <xdr:cNvSpPr txBox="1"/>
      </xdr:nvSpPr>
      <xdr:spPr>
        <a:xfrm>
          <a:off x="13436111" y="96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132004</xdr:rowOff>
    </xdr:from>
    <xdr:to>
      <xdr:col>67</xdr:col>
      <xdr:colOff>101600</xdr:colOff>
      <xdr:row>58</xdr:row>
      <xdr:rowOff>62154</xdr:rowOff>
    </xdr:to>
    <xdr:sp macro="" textlink="">
      <xdr:nvSpPr>
        <xdr:cNvPr id="578" name="フローチャート: 判断 577"/>
        <xdr:cNvSpPr/>
      </xdr:nvSpPr>
      <xdr:spPr>
        <a:xfrm>
          <a:off x="12763500" y="990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78681</xdr:rowOff>
    </xdr:from>
    <xdr:ext cx="534377" cy="259045"/>
    <xdr:sp macro="" textlink="">
      <xdr:nvSpPr>
        <xdr:cNvPr id="579" name="テキスト ボックス 578"/>
        <xdr:cNvSpPr txBox="1"/>
      </xdr:nvSpPr>
      <xdr:spPr>
        <a:xfrm>
          <a:off x="12547111" y="96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85" name="楕円 584"/>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68597</xdr:rowOff>
    </xdr:from>
    <xdr:ext cx="534377" cy="259045"/>
    <xdr:sp macro="" textlink="">
      <xdr:nvSpPr>
        <xdr:cNvPr id="586" name="教育費該当値テキスト"/>
        <xdr:cNvSpPr txBox="1"/>
      </xdr:nvSpPr>
      <xdr:spPr>
        <a:xfrm>
          <a:off x="16370300" y="100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125184</xdr:rowOff>
    </xdr:from>
    <xdr:to>
      <xdr:col>81</xdr:col>
      <xdr:colOff>101600</xdr:colOff>
      <xdr:row>59</xdr:row>
      <xdr:rowOff>55334</xdr:rowOff>
    </xdr:to>
    <xdr:sp macro="" textlink="">
      <xdr:nvSpPr>
        <xdr:cNvPr id="587" name="楕円 586"/>
        <xdr:cNvSpPr/>
      </xdr:nvSpPr>
      <xdr:spPr>
        <a:xfrm>
          <a:off x="15430500" y="100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46461</xdr:rowOff>
    </xdr:from>
    <xdr:ext cx="534377" cy="259045"/>
    <xdr:sp macro="" textlink="">
      <xdr:nvSpPr>
        <xdr:cNvPr id="588" name="テキスト ボックス 587"/>
        <xdr:cNvSpPr txBox="1"/>
      </xdr:nvSpPr>
      <xdr:spPr>
        <a:xfrm>
          <a:off x="15214111" y="1016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102565</xdr:rowOff>
    </xdr:from>
    <xdr:to>
      <xdr:col>76</xdr:col>
      <xdr:colOff>165100</xdr:colOff>
      <xdr:row>59</xdr:row>
      <xdr:rowOff>32715</xdr:rowOff>
    </xdr:to>
    <xdr:sp macro="" textlink="">
      <xdr:nvSpPr>
        <xdr:cNvPr id="589" name="楕円 588"/>
        <xdr:cNvSpPr/>
      </xdr:nvSpPr>
      <xdr:spPr>
        <a:xfrm>
          <a:off x="14541500" y="100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23842</xdr:rowOff>
    </xdr:from>
    <xdr:ext cx="534377" cy="259045"/>
    <xdr:sp macro="" textlink="">
      <xdr:nvSpPr>
        <xdr:cNvPr id="590" name="テキスト ボックス 589"/>
        <xdr:cNvSpPr txBox="1"/>
      </xdr:nvSpPr>
      <xdr:spPr>
        <a:xfrm>
          <a:off x="14325111" y="1013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24016</xdr:rowOff>
    </xdr:from>
    <xdr:to>
      <xdr:col>72</xdr:col>
      <xdr:colOff>38100</xdr:colOff>
      <xdr:row>58</xdr:row>
      <xdr:rowOff>125616</xdr:rowOff>
    </xdr:to>
    <xdr:sp macro="" textlink="">
      <xdr:nvSpPr>
        <xdr:cNvPr id="591" name="楕円 590"/>
        <xdr:cNvSpPr/>
      </xdr:nvSpPr>
      <xdr:spPr>
        <a:xfrm>
          <a:off x="13652500" y="99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116743</xdr:rowOff>
    </xdr:from>
    <xdr:ext cx="534377" cy="259045"/>
    <xdr:sp macro="" textlink="">
      <xdr:nvSpPr>
        <xdr:cNvPr id="592" name="テキスト ボックス 591"/>
        <xdr:cNvSpPr txBox="1"/>
      </xdr:nvSpPr>
      <xdr:spPr>
        <a:xfrm>
          <a:off x="13436111" y="1006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170155</xdr:rowOff>
    </xdr:from>
    <xdr:to>
      <xdr:col>67</xdr:col>
      <xdr:colOff>101600</xdr:colOff>
      <xdr:row>59</xdr:row>
      <xdr:rowOff>100305</xdr:rowOff>
    </xdr:to>
    <xdr:sp macro="" textlink="">
      <xdr:nvSpPr>
        <xdr:cNvPr id="593" name="楕円 592"/>
        <xdr:cNvSpPr/>
      </xdr:nvSpPr>
      <xdr:spPr>
        <a:xfrm>
          <a:off x="12763500" y="101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91432</xdr:rowOff>
    </xdr:from>
    <xdr:ext cx="534377" cy="259045"/>
    <xdr:sp macro="" textlink="">
      <xdr:nvSpPr>
        <xdr:cNvPr id="594" name="テキスト ボックス 593"/>
        <xdr:cNvSpPr txBox="1"/>
      </xdr:nvSpPr>
      <xdr:spPr>
        <a:xfrm>
          <a:off x="12547111" y="102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41808</xdr:rowOff>
    </xdr:from>
    <xdr:to>
      <xdr:col>85</xdr:col>
      <xdr:colOff>127000</xdr:colOff>
      <xdr:row>79</xdr:row>
      <xdr:rowOff>44450</xdr:rowOff>
    </xdr:to>
    <xdr:cxnSp macro="">
      <xdr:nvCxnSpPr>
        <xdr:cNvPr id="623" name="直線コネクタ 622"/>
        <xdr:cNvCxnSpPr/>
      </xdr:nvCxnSpPr>
      <xdr:spPr>
        <a:xfrm flipV="1">
          <a:off x="15481300" y="13586358"/>
          <a:ext cx="8382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162446</xdr:rowOff>
    </xdr:from>
    <xdr:to>
      <xdr:col>72</xdr:col>
      <xdr:colOff>38100</xdr:colOff>
      <xdr:row>79</xdr:row>
      <xdr:rowOff>92596</xdr:rowOff>
    </xdr:to>
    <xdr:sp macro="" textlink="">
      <xdr:nvSpPr>
        <xdr:cNvPr id="633" name="フローチャート: 判断 632"/>
        <xdr:cNvSpPr/>
      </xdr:nvSpPr>
      <xdr:spPr>
        <a:xfrm>
          <a:off x="13652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109123</xdr:rowOff>
    </xdr:from>
    <xdr:ext cx="378565" cy="259045"/>
    <xdr:sp macro="" textlink="">
      <xdr:nvSpPr>
        <xdr:cNvPr id="634" name="テキスト ボックス 633"/>
        <xdr:cNvSpPr txBox="1"/>
      </xdr:nvSpPr>
      <xdr:spPr>
        <a:xfrm>
          <a:off x="13514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160376</xdr:rowOff>
    </xdr:from>
    <xdr:to>
      <xdr:col>67</xdr:col>
      <xdr:colOff>101600</xdr:colOff>
      <xdr:row>79</xdr:row>
      <xdr:rowOff>90526</xdr:rowOff>
    </xdr:to>
    <xdr:sp macro="" textlink="">
      <xdr:nvSpPr>
        <xdr:cNvPr id="635" name="フローチャート: 判断 634"/>
        <xdr:cNvSpPr/>
      </xdr:nvSpPr>
      <xdr:spPr>
        <a:xfrm>
          <a:off x="12763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107053</xdr:rowOff>
    </xdr:from>
    <xdr:ext cx="378565" cy="259045"/>
    <xdr:sp macro="" textlink="">
      <xdr:nvSpPr>
        <xdr:cNvPr id="636" name="テキスト ボックス 635"/>
        <xdr:cNvSpPr txBox="1"/>
      </xdr:nvSpPr>
      <xdr:spPr>
        <a:xfrm>
          <a:off x="12625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162458</xdr:rowOff>
    </xdr:from>
    <xdr:to>
      <xdr:col>85</xdr:col>
      <xdr:colOff>177800</xdr:colOff>
      <xdr:row>79</xdr:row>
      <xdr:rowOff>92608</xdr:rowOff>
    </xdr:to>
    <xdr:sp macro="" textlink="">
      <xdr:nvSpPr>
        <xdr:cNvPr id="642" name="楕円 641"/>
        <xdr:cNvSpPr/>
      </xdr:nvSpPr>
      <xdr:spPr>
        <a:xfrm>
          <a:off x="162687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378565" cy="259045"/>
    <xdr:sp macro="" textlink="">
      <xdr:nvSpPr>
        <xdr:cNvPr id="643" name="災害復旧費該当値テキスト"/>
        <xdr:cNvSpPr txBox="1"/>
      </xdr:nvSpPr>
      <xdr:spPr>
        <a:xfrm>
          <a:off x="16370300" y="13500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20092</xdr:rowOff>
    </xdr:from>
    <xdr:to>
      <xdr:col>85</xdr:col>
      <xdr:colOff>127000</xdr:colOff>
      <xdr:row>95</xdr:row>
      <xdr:rowOff>105854</xdr:rowOff>
    </xdr:to>
    <xdr:cxnSp macro="">
      <xdr:nvCxnSpPr>
        <xdr:cNvPr id="680" name="直線コネクタ 679"/>
        <xdr:cNvCxnSpPr/>
      </xdr:nvCxnSpPr>
      <xdr:spPr>
        <a:xfrm>
          <a:off x="15481300" y="16307842"/>
          <a:ext cx="838200" cy="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20092</xdr:rowOff>
    </xdr:from>
    <xdr:to>
      <xdr:col>81</xdr:col>
      <xdr:colOff>50800</xdr:colOff>
      <xdr:row>95</xdr:row>
      <xdr:rowOff>64033</xdr:rowOff>
    </xdr:to>
    <xdr:cxnSp macro="">
      <xdr:nvCxnSpPr>
        <xdr:cNvPr id="683" name="直線コネクタ 682"/>
        <xdr:cNvCxnSpPr/>
      </xdr:nvCxnSpPr>
      <xdr:spPr>
        <a:xfrm flipV="1">
          <a:off x="14592300" y="16307842"/>
          <a:ext cx="8890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38455</xdr:rowOff>
    </xdr:from>
    <xdr:to>
      <xdr:col>76</xdr:col>
      <xdr:colOff>114300</xdr:colOff>
      <xdr:row>95</xdr:row>
      <xdr:rowOff>64033</xdr:rowOff>
    </xdr:to>
    <xdr:cxnSp macro="">
      <xdr:nvCxnSpPr>
        <xdr:cNvPr id="686" name="直線コネクタ 685"/>
        <xdr:cNvCxnSpPr/>
      </xdr:nvCxnSpPr>
      <xdr:spPr>
        <a:xfrm>
          <a:off x="13703300" y="1632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38455</xdr:rowOff>
    </xdr:from>
    <xdr:to>
      <xdr:col>71</xdr:col>
      <xdr:colOff>177800</xdr:colOff>
      <xdr:row>95</xdr:row>
      <xdr:rowOff>53175</xdr:rowOff>
    </xdr:to>
    <xdr:cxnSp macro="">
      <xdr:nvCxnSpPr>
        <xdr:cNvPr id="689" name="直線コネクタ 688"/>
        <xdr:cNvCxnSpPr/>
      </xdr:nvCxnSpPr>
      <xdr:spPr>
        <a:xfrm flipV="1">
          <a:off x="12814300" y="16326205"/>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690" name="フローチャート: 判断 689"/>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55529</xdr:rowOff>
    </xdr:from>
    <xdr:ext cx="534377" cy="259045"/>
    <xdr:sp macro="" textlink="">
      <xdr:nvSpPr>
        <xdr:cNvPr id="691" name="テキスト ボックス 690"/>
        <xdr:cNvSpPr txBox="1"/>
      </xdr:nvSpPr>
      <xdr:spPr>
        <a:xfrm>
          <a:off x="13436111" y="165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692" name="フローチャート: 判断 691"/>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54970</xdr:rowOff>
    </xdr:from>
    <xdr:ext cx="534377" cy="259045"/>
    <xdr:sp macro="" textlink="">
      <xdr:nvSpPr>
        <xdr:cNvPr id="693" name="テキスト ボックス 692"/>
        <xdr:cNvSpPr txBox="1"/>
      </xdr:nvSpPr>
      <xdr:spPr>
        <a:xfrm>
          <a:off x="12547111" y="165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55054</xdr:rowOff>
    </xdr:from>
    <xdr:to>
      <xdr:col>85</xdr:col>
      <xdr:colOff>177800</xdr:colOff>
      <xdr:row>95</xdr:row>
      <xdr:rowOff>156654</xdr:rowOff>
    </xdr:to>
    <xdr:sp macro="" textlink="">
      <xdr:nvSpPr>
        <xdr:cNvPr id="699" name="楕円 698"/>
        <xdr:cNvSpPr/>
      </xdr:nvSpPr>
      <xdr:spPr>
        <a:xfrm>
          <a:off x="16268700" y="163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77931</xdr:rowOff>
    </xdr:from>
    <xdr:ext cx="534377" cy="259045"/>
    <xdr:sp macro="" textlink="">
      <xdr:nvSpPr>
        <xdr:cNvPr id="700" name="公債費該当値テキスト"/>
        <xdr:cNvSpPr txBox="1"/>
      </xdr:nvSpPr>
      <xdr:spPr>
        <a:xfrm>
          <a:off x="16370300" y="161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140742</xdr:rowOff>
    </xdr:from>
    <xdr:to>
      <xdr:col>81</xdr:col>
      <xdr:colOff>101600</xdr:colOff>
      <xdr:row>95</xdr:row>
      <xdr:rowOff>70892</xdr:rowOff>
    </xdr:to>
    <xdr:sp macro="" textlink="">
      <xdr:nvSpPr>
        <xdr:cNvPr id="701" name="楕円 700"/>
        <xdr:cNvSpPr/>
      </xdr:nvSpPr>
      <xdr:spPr>
        <a:xfrm>
          <a:off x="15430500" y="162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87419</xdr:rowOff>
    </xdr:from>
    <xdr:ext cx="534377" cy="259045"/>
    <xdr:sp macro="" textlink="">
      <xdr:nvSpPr>
        <xdr:cNvPr id="702" name="テキスト ボックス 701"/>
        <xdr:cNvSpPr txBox="1"/>
      </xdr:nvSpPr>
      <xdr:spPr>
        <a:xfrm>
          <a:off x="15214111" y="1603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13233</xdr:rowOff>
    </xdr:from>
    <xdr:to>
      <xdr:col>76</xdr:col>
      <xdr:colOff>165100</xdr:colOff>
      <xdr:row>95</xdr:row>
      <xdr:rowOff>114833</xdr:rowOff>
    </xdr:to>
    <xdr:sp macro="" textlink="">
      <xdr:nvSpPr>
        <xdr:cNvPr id="703" name="楕円 702"/>
        <xdr:cNvSpPr/>
      </xdr:nvSpPr>
      <xdr:spPr>
        <a:xfrm>
          <a:off x="14541500" y="163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131360</xdr:rowOff>
    </xdr:from>
    <xdr:ext cx="534377" cy="259045"/>
    <xdr:sp macro="" textlink="">
      <xdr:nvSpPr>
        <xdr:cNvPr id="704" name="テキスト ボックス 703"/>
        <xdr:cNvSpPr txBox="1"/>
      </xdr:nvSpPr>
      <xdr:spPr>
        <a:xfrm>
          <a:off x="14325111" y="160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159105</xdr:rowOff>
    </xdr:from>
    <xdr:to>
      <xdr:col>72</xdr:col>
      <xdr:colOff>38100</xdr:colOff>
      <xdr:row>95</xdr:row>
      <xdr:rowOff>89255</xdr:rowOff>
    </xdr:to>
    <xdr:sp macro="" textlink="">
      <xdr:nvSpPr>
        <xdr:cNvPr id="705" name="楕円 704"/>
        <xdr:cNvSpPr/>
      </xdr:nvSpPr>
      <xdr:spPr>
        <a:xfrm>
          <a:off x="13652500" y="162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105782</xdr:rowOff>
    </xdr:from>
    <xdr:ext cx="534377" cy="259045"/>
    <xdr:sp macro="" textlink="">
      <xdr:nvSpPr>
        <xdr:cNvPr id="706" name="テキスト ボックス 705"/>
        <xdr:cNvSpPr txBox="1"/>
      </xdr:nvSpPr>
      <xdr:spPr>
        <a:xfrm>
          <a:off x="13436111" y="160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2375</xdr:rowOff>
    </xdr:from>
    <xdr:to>
      <xdr:col>67</xdr:col>
      <xdr:colOff>101600</xdr:colOff>
      <xdr:row>95</xdr:row>
      <xdr:rowOff>103975</xdr:rowOff>
    </xdr:to>
    <xdr:sp macro="" textlink="">
      <xdr:nvSpPr>
        <xdr:cNvPr id="707" name="楕円 706"/>
        <xdr:cNvSpPr/>
      </xdr:nvSpPr>
      <xdr:spPr>
        <a:xfrm>
          <a:off x="127635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120502</xdr:rowOff>
    </xdr:from>
    <xdr:ext cx="534377" cy="259045"/>
    <xdr:sp macro="" textlink="">
      <xdr:nvSpPr>
        <xdr:cNvPr id="708" name="テキスト ボックス 707"/>
        <xdr:cNvSpPr txBox="1"/>
      </xdr:nvSpPr>
      <xdr:spPr>
        <a:xfrm>
          <a:off x="12547111" y="160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xdr:rowOff>
    </xdr:from>
    <xdr:to>
      <xdr:col>102</xdr:col>
      <xdr:colOff>165100</xdr:colOff>
      <xdr:row>38</xdr:row>
      <xdr:rowOff>116205</xdr:rowOff>
    </xdr:to>
    <xdr:sp macro="" textlink="">
      <xdr:nvSpPr>
        <xdr:cNvPr id="747" name="フローチャート: 判断 746"/>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132732</xdr:rowOff>
    </xdr:from>
    <xdr:ext cx="378565" cy="259045"/>
    <xdr:sp macro="" textlink="">
      <xdr:nvSpPr>
        <xdr:cNvPr id="748" name="テキスト ボックス 747"/>
        <xdr:cNvSpPr txBox="1"/>
      </xdr:nvSpPr>
      <xdr:spPr>
        <a:xfrm>
          <a:off x="19356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166433</xdr:rowOff>
    </xdr:from>
    <xdr:to>
      <xdr:col>98</xdr:col>
      <xdr:colOff>38100</xdr:colOff>
      <xdr:row>38</xdr:row>
      <xdr:rowOff>96583</xdr:rowOff>
    </xdr:to>
    <xdr:sp macro="" textlink="">
      <xdr:nvSpPr>
        <xdr:cNvPr id="749" name="フローチャート: 判断 748"/>
        <xdr:cNvSpPr/>
      </xdr:nvSpPr>
      <xdr:spPr>
        <a:xfrm>
          <a:off x="18605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113111</xdr:rowOff>
    </xdr:from>
    <xdr:ext cx="378565" cy="259045"/>
    <xdr:sp macro="" textlink="">
      <xdr:nvSpPr>
        <xdr:cNvPr id="750" name="テキスト ボックス 749"/>
        <xdr:cNvSpPr txBox="1"/>
      </xdr:nvSpPr>
      <xdr:spPr>
        <a:xfrm>
          <a:off x="18467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主な構成項目である民生費は、住民一人あたり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177,634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円となっている。民生費のうち児童福祉行政に要する経費である児童福祉費が、決算額全体の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％を占めている。その外、総務費については、かが交流プラザさくら整備事業費の皆減及び重点事業推進基金及び減債基金の積み増しの減などにより住民一人当たり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45,190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26,916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円の前年減となり、全国平均を下回っている。消防費については、住民一人あたり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16,792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6,497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円減少している。これは、防災緊急情報伝達システム整備事業費及び消防車両整備費の減少が主な要因である。公債費については、新幹線開業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PR</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ファンド分償還の皆減や平成８年度借入分の臨時地方道整備事業債の償還終了による減により、前年度より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6,753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近年、歳入面で厳しく見込んだ市税等において、見込みを上回る収入額となっていることや、歳出面においては、入札差金の執行凍結、経常的な歳出削減の取り組みなどにより、実質収支は黒字を維持している。これに伴い、実質収支額の一部を財政調整基金に積立てたが、災害対応及び年度間の財政調整のための取り崩しを行ったため残高は減少している。</a:t>
          </a:r>
        </a:p>
        <a:p>
          <a:r>
            <a:rPr kumimoji="1" lang="ja-JP" altLang="en-US" sz="1200">
              <a:solidFill>
                <a:sysClr val="windowText" lastClr="000000"/>
              </a:solidFill>
              <a:latin typeface="ＭＳ ゴシック" pitchFamily="49" charset="-128"/>
              <a:ea typeface="ＭＳ ゴシック" pitchFamily="49" charset="-128"/>
            </a:rPr>
            <a:t>　今後とも、将来の財政需要に備えた財政運営に努める。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黒字額は、主に一般会計及び国民健康保険特別会計の実質黒字額、病院事業会計及び水道事業会計の資金剰余額で構成している。</a:t>
          </a:r>
        </a:p>
        <a:p>
          <a:r>
            <a:rPr kumimoji="1" lang="ja-JP" altLang="en-US" sz="1200">
              <a:solidFill>
                <a:sysClr val="windowText" lastClr="000000"/>
              </a:solidFill>
              <a:latin typeface="ＭＳ ゴシック" pitchFamily="49" charset="-128"/>
              <a:ea typeface="ＭＳ ゴシック" pitchFamily="49" charset="-128"/>
            </a:rPr>
            <a:t>　一般会計では、歳入面で厳しく見込んだ市税等において、見込みを上回る収入額となっていることや、歳出面においては、入札差金の執行凍結や、経常的な歳出削減の取り組みなどにより、実質収支は黒字を維持している。</a:t>
          </a:r>
        </a:p>
        <a:p>
          <a:r>
            <a:rPr kumimoji="1" lang="ja-JP" altLang="en-US" sz="1200">
              <a:solidFill>
                <a:sysClr val="windowText" lastClr="000000"/>
              </a:solidFill>
              <a:latin typeface="ＭＳ ゴシック" pitchFamily="49" charset="-128"/>
              <a:ea typeface="ＭＳ ゴシック" pitchFamily="49" charset="-128"/>
            </a:rPr>
            <a:t>　国民健康保険特別会計では、平成２３年度の保険税率改定などにより、実質黒字を維持している。</a:t>
          </a:r>
        </a:p>
        <a:p>
          <a:r>
            <a:rPr kumimoji="1" lang="ja-JP" altLang="en-US" sz="1200">
              <a:solidFill>
                <a:sysClr val="windowText" lastClr="000000"/>
              </a:solidFill>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a:p>
          <a:r>
            <a:rPr kumimoji="1" lang="ja-JP" altLang="en-US" sz="1200">
              <a:solidFill>
                <a:sysClr val="windowText" lastClr="000000"/>
              </a:solidFill>
              <a:latin typeface="ＭＳ ゴシック" pitchFamily="49" charset="-128"/>
              <a:ea typeface="ＭＳ ゴシック" pitchFamily="49" charset="-128"/>
            </a:rPr>
            <a:t>　赤字額は、平成２２年度以降全ての会計で黒字、歳入歳出同額又は資金不足無しとなっている。</a:t>
          </a:r>
        </a:p>
        <a:p>
          <a:r>
            <a:rPr kumimoji="1" lang="ja-JP" altLang="en-US" sz="1200">
              <a:solidFill>
                <a:sysClr val="windowText" lastClr="000000"/>
              </a:solidFill>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5" sqref="AH15:AL15"/>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31006211</v>
      </c>
      <c r="BO4" s="410"/>
      <c r="BP4" s="410"/>
      <c r="BQ4" s="410"/>
      <c r="BR4" s="410"/>
      <c r="BS4" s="410"/>
      <c r="BT4" s="410"/>
      <c r="BU4" s="411"/>
      <c r="BV4" s="409">
        <v>33138990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4.7</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29930407</v>
      </c>
      <c r="BO5" s="447"/>
      <c r="BP5" s="447"/>
      <c r="BQ5" s="447"/>
      <c r="BR5" s="447"/>
      <c r="BS5" s="447"/>
      <c r="BT5" s="447"/>
      <c r="BU5" s="448"/>
      <c r="BV5" s="446">
        <v>32430788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90.7</v>
      </c>
      <c r="CU5" s="444"/>
      <c r="CV5" s="444"/>
      <c r="CW5" s="444"/>
      <c r="CX5" s="444"/>
      <c r="CY5" s="444"/>
      <c r="CZ5" s="444"/>
      <c r="DA5" s="445"/>
      <c r="DB5" s="443">
        <v>90.7</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1075804</v>
      </c>
      <c r="BO6" s="447"/>
      <c r="BP6" s="447"/>
      <c r="BQ6" s="447"/>
      <c r="BR6" s="447"/>
      <c r="BS6" s="447"/>
      <c r="BT6" s="447"/>
      <c r="BU6" s="448"/>
      <c r="BV6" s="446">
        <v>708202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96.5</v>
      </c>
      <c r="CU6" s="484"/>
      <c r="CV6" s="484"/>
      <c r="CW6" s="484"/>
      <c r="CX6" s="484"/>
      <c r="CY6" s="484"/>
      <c r="CZ6" s="484"/>
      <c r="DA6" s="485"/>
      <c r="DB6" s="483">
        <v>96.5</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227680</v>
      </c>
      <c r="BO7" s="447"/>
      <c r="BP7" s="447"/>
      <c r="BQ7" s="447"/>
      <c r="BR7" s="447"/>
      <c r="BS7" s="447"/>
      <c r="BT7" s="447"/>
      <c r="BU7" s="448"/>
      <c r="BV7" s="446">
        <v>31253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17971998</v>
      </c>
      <c r="CU7" s="447"/>
      <c r="CV7" s="447"/>
      <c r="CW7" s="447"/>
      <c r="CX7" s="447"/>
      <c r="CY7" s="447"/>
      <c r="CZ7" s="447"/>
      <c r="DA7" s="448"/>
      <c r="DB7" s="446">
        <v>18069665</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848124</v>
      </c>
      <c r="BO8" s="447"/>
      <c r="BP8" s="447"/>
      <c r="BQ8" s="447"/>
      <c r="BR8" s="447"/>
      <c r="BS8" s="447"/>
      <c r="BT8" s="447"/>
      <c r="BU8" s="448"/>
      <c r="BV8" s="446">
        <v>676949</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0.57999999999999996</v>
      </c>
      <c r="CU8" s="487"/>
      <c r="CV8" s="487"/>
      <c r="CW8" s="487"/>
      <c r="CX8" s="487"/>
      <c r="CY8" s="487"/>
      <c r="CZ8" s="487"/>
      <c r="DA8" s="488"/>
      <c r="DB8" s="486">
        <v>0.56999999999999995</v>
      </c>
      <c r="DC8" s="487"/>
      <c r="DD8" s="487"/>
      <c r="DE8" s="487"/>
      <c r="DF8" s="487"/>
      <c r="DG8" s="487"/>
      <c r="DH8" s="487"/>
      <c r="DI8" s="488"/>
      <c r="DJ8" s="165"/>
      <c r="DK8" s="165"/>
      <c r="DL8" s="165"/>
      <c r="DM8" s="165"/>
      <c r="DN8" s="165"/>
      <c r="DO8" s="165"/>
    </row>
    <row r="9" spans="1:119" ht="18.75" customHeight="1" thickBot="1" x14ac:dyDescent="0.25">
      <c r="A9" s="166"/>
      <c r="B9" s="440" t="s">
        <v>107</v>
      </c>
      <c r="C9" s="441"/>
      <c r="D9" s="441"/>
      <c r="E9" s="441"/>
      <c r="F9" s="441"/>
      <c r="G9" s="441"/>
      <c r="H9" s="441"/>
      <c r="I9" s="441"/>
      <c r="J9" s="441"/>
      <c r="K9" s="489"/>
      <c r="L9" s="490" t="s">
        <v>108</v>
      </c>
      <c r="M9" s="491"/>
      <c r="N9" s="491"/>
      <c r="O9" s="491"/>
      <c r="P9" s="491"/>
      <c r="Q9" s="492"/>
      <c r="R9" s="493">
        <v>67186</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171175</v>
      </c>
      <c r="BO9" s="447"/>
      <c r="BP9" s="447"/>
      <c r="BQ9" s="447"/>
      <c r="BR9" s="447"/>
      <c r="BS9" s="447"/>
      <c r="BT9" s="447"/>
      <c r="BU9" s="448"/>
      <c r="BV9" s="446">
        <v>-233000</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15.3</v>
      </c>
      <c r="CU9" s="444"/>
      <c r="CV9" s="444"/>
      <c r="CW9" s="444"/>
      <c r="CX9" s="444"/>
      <c r="CY9" s="444"/>
      <c r="CZ9" s="444"/>
      <c r="DA9" s="445"/>
      <c r="DB9" s="443">
        <v>15.7</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114</v>
      </c>
      <c r="M10" s="476"/>
      <c r="N10" s="476"/>
      <c r="O10" s="476"/>
      <c r="P10" s="476"/>
      <c r="Q10" s="477"/>
      <c r="R10" s="497">
        <v>71887</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801</v>
      </c>
      <c r="BO10" s="447"/>
      <c r="BP10" s="447"/>
      <c r="BQ10" s="447"/>
      <c r="BR10" s="447"/>
      <c r="BS10" s="447"/>
      <c r="BT10" s="447"/>
      <c r="BU10" s="448"/>
      <c r="BV10" s="446">
        <v>1760</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x14ac:dyDescent="0.2">
      <c r="A12" s="166"/>
      <c r="B12" s="506" t="s">
        <v>127</v>
      </c>
      <c r="C12" s="507"/>
      <c r="D12" s="507"/>
      <c r="E12" s="507"/>
      <c r="F12" s="507"/>
      <c r="G12" s="507"/>
      <c r="H12" s="507"/>
      <c r="I12" s="507"/>
      <c r="J12" s="507"/>
      <c r="K12" s="508"/>
      <c r="L12" s="515" t="s">
        <v>128</v>
      </c>
      <c r="M12" s="516"/>
      <c r="N12" s="516"/>
      <c r="O12" s="516"/>
      <c r="P12" s="516"/>
      <c r="Q12" s="517"/>
      <c r="R12" s="518">
        <v>67993</v>
      </c>
      <c r="S12" s="519"/>
      <c r="T12" s="519"/>
      <c r="U12" s="519"/>
      <c r="V12" s="520"/>
      <c r="W12" s="521" t="s">
        <v>1</v>
      </c>
      <c r="X12" s="479"/>
      <c r="Y12" s="479"/>
      <c r="Z12" s="479"/>
      <c r="AA12" s="479"/>
      <c r="AB12" s="522"/>
      <c r="AC12" s="478" t="s">
        <v>129</v>
      </c>
      <c r="AD12" s="479"/>
      <c r="AE12" s="479"/>
      <c r="AF12" s="479"/>
      <c r="AG12" s="522"/>
      <c r="AH12" s="478" t="s">
        <v>130</v>
      </c>
      <c r="AI12" s="479"/>
      <c r="AJ12" s="479"/>
      <c r="AK12" s="479"/>
      <c r="AL12" s="523"/>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450000</v>
      </c>
      <c r="BO12" s="447"/>
      <c r="BP12" s="447"/>
      <c r="BQ12" s="447"/>
      <c r="BR12" s="447"/>
      <c r="BS12" s="447"/>
      <c r="BT12" s="447"/>
      <c r="BU12" s="448"/>
      <c r="BV12" s="446">
        <v>1500000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136</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137</v>
      </c>
      <c r="N13" s="535"/>
      <c r="O13" s="535"/>
      <c r="P13" s="535"/>
      <c r="Q13" s="536"/>
      <c r="R13" s="527">
        <v>67072</v>
      </c>
      <c r="S13" s="528"/>
      <c r="T13" s="528"/>
      <c r="U13" s="528"/>
      <c r="V13" s="529"/>
      <c r="W13" s="462" t="s">
        <v>138</v>
      </c>
      <c r="X13" s="463"/>
      <c r="Y13" s="463"/>
      <c r="Z13" s="463"/>
      <c r="AA13" s="463"/>
      <c r="AB13" s="453"/>
      <c r="AC13" s="497">
        <v>1206</v>
      </c>
      <c r="AD13" s="498"/>
      <c r="AE13" s="498"/>
      <c r="AF13" s="498"/>
      <c r="AG13" s="537"/>
      <c r="AH13" s="497">
        <v>1139</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-278024</v>
      </c>
      <c r="BO13" s="447"/>
      <c r="BP13" s="447"/>
      <c r="BQ13" s="447"/>
      <c r="BR13" s="447"/>
      <c r="BS13" s="447"/>
      <c r="BT13" s="447"/>
      <c r="BU13" s="448"/>
      <c r="BV13" s="446">
        <v>-1731240</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8.1999999999999993</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143</v>
      </c>
      <c r="M14" s="525"/>
      <c r="N14" s="525"/>
      <c r="O14" s="525"/>
      <c r="P14" s="525"/>
      <c r="Q14" s="526"/>
      <c r="R14" s="527">
        <v>68699</v>
      </c>
      <c r="S14" s="528"/>
      <c r="T14" s="528"/>
      <c r="U14" s="528"/>
      <c r="V14" s="529"/>
      <c r="W14" s="436"/>
      <c r="X14" s="437"/>
      <c r="Y14" s="437"/>
      <c r="Z14" s="437"/>
      <c r="AA14" s="437"/>
      <c r="AB14" s="426"/>
      <c r="AC14" s="530">
        <v>3.6</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144</v>
      </c>
      <c r="CE14" s="539"/>
      <c r="CF14" s="539"/>
      <c r="CG14" s="539"/>
      <c r="CH14" s="539"/>
      <c r="CI14" s="539"/>
      <c r="CJ14" s="539"/>
      <c r="CK14" s="539"/>
      <c r="CL14" s="539"/>
      <c r="CM14" s="539"/>
      <c r="CN14" s="539"/>
      <c r="CO14" s="539"/>
      <c r="CP14" s="539"/>
      <c r="CQ14" s="539"/>
      <c r="CR14" s="539"/>
      <c r="CS14" s="540"/>
      <c r="CT14" s="541">
        <v>66.400000000000006</v>
      </c>
      <c r="CU14" s="542"/>
      <c r="CV14" s="542"/>
      <c r="CW14" s="542"/>
      <c r="CX14" s="542"/>
      <c r="CY14" s="542"/>
      <c r="CZ14" s="542"/>
      <c r="DA14" s="543"/>
      <c r="DB14" s="541">
        <v>67.8</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145</v>
      </c>
      <c r="N15" s="535"/>
      <c r="O15" s="535"/>
      <c r="P15" s="535"/>
      <c r="Q15" s="536"/>
      <c r="R15" s="527">
        <v>67885</v>
      </c>
      <c r="S15" s="528"/>
      <c r="T15" s="528"/>
      <c r="U15" s="528"/>
      <c r="V15" s="529"/>
      <c r="W15" s="462" t="s">
        <v>146</v>
      </c>
      <c r="X15" s="463"/>
      <c r="Y15" s="463"/>
      <c r="Z15" s="463"/>
      <c r="AA15" s="463"/>
      <c r="AB15" s="453"/>
      <c r="AC15" s="497">
        <v>12101</v>
      </c>
      <c r="AD15" s="498"/>
      <c r="AE15" s="498"/>
      <c r="AF15" s="498"/>
      <c r="AG15" s="537"/>
      <c r="AH15" s="497">
        <v>12806</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8455979</v>
      </c>
      <c r="BO15" s="410"/>
      <c r="BP15" s="410"/>
      <c r="BQ15" s="410"/>
      <c r="BR15" s="410"/>
      <c r="BS15" s="410"/>
      <c r="BT15" s="410"/>
      <c r="BU15" s="411"/>
      <c r="BV15" s="409">
        <v>8135662</v>
      </c>
      <c r="BW15" s="410"/>
      <c r="BX15" s="410"/>
      <c r="BY15" s="410"/>
      <c r="BZ15" s="410"/>
      <c r="CA15" s="410"/>
      <c r="CB15" s="410"/>
      <c r="CC15" s="411"/>
      <c r="CD15" s="544" t="s">
        <v>148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149</v>
      </c>
      <c r="M16" s="555"/>
      <c r="N16" s="555"/>
      <c r="O16" s="555"/>
      <c r="P16" s="555"/>
      <c r="Q16" s="556"/>
      <c r="R16" s="547" t="s">
        <v>150</v>
      </c>
      <c r="S16" s="548"/>
      <c r="T16" s="548"/>
      <c r="U16" s="548"/>
      <c r="V16" s="549"/>
      <c r="W16" s="436"/>
      <c r="X16" s="437"/>
      <c r="Y16" s="437"/>
      <c r="Z16" s="437"/>
      <c r="AA16" s="437"/>
      <c r="AB16" s="426"/>
      <c r="AC16" s="530">
        <v>36.1</v>
      </c>
      <c r="AD16" s="531"/>
      <c r="AE16" s="531"/>
      <c r="AF16" s="531"/>
      <c r="AG16" s="532"/>
      <c r="AH16" s="530">
        <v>35.799999999999997</v>
      </c>
      <c r="AI16" s="531"/>
      <c r="AJ16" s="531"/>
      <c r="AK16" s="531"/>
      <c r="AL16" s="533"/>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14322032</v>
      </c>
      <c r="BO16" s="447"/>
      <c r="BP16" s="447"/>
      <c r="BQ16" s="447"/>
      <c r="BR16" s="447"/>
      <c r="BS16" s="447"/>
      <c r="BT16" s="447"/>
      <c r="BU16" s="448"/>
      <c r="BV16" s="446">
        <v>14361433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152</v>
      </c>
      <c r="N17" s="551"/>
      <c r="O17" s="551"/>
      <c r="P17" s="551"/>
      <c r="Q17" s="552"/>
      <c r="R17" s="547" t="s">
        <v>153</v>
      </c>
      <c r="S17" s="548"/>
      <c r="T17" s="548"/>
      <c r="U17" s="548"/>
      <c r="V17" s="549"/>
      <c r="W17" s="462" t="s">
        <v>154</v>
      </c>
      <c r="X17" s="463"/>
      <c r="Y17" s="463"/>
      <c r="Z17" s="463"/>
      <c r="AA17" s="463"/>
      <c r="AB17" s="453"/>
      <c r="AC17" s="497">
        <v>20223</v>
      </c>
      <c r="AD17" s="498"/>
      <c r="AE17" s="498"/>
      <c r="AF17" s="498"/>
      <c r="AG17" s="537"/>
      <c r="AH17" s="497">
        <v>21855</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10781629</v>
      </c>
      <c r="BO17" s="447"/>
      <c r="BP17" s="447"/>
      <c r="BQ17" s="447"/>
      <c r="BR17" s="447"/>
      <c r="BS17" s="447"/>
      <c r="BT17" s="447"/>
      <c r="BU17" s="448"/>
      <c r="BV17" s="446">
        <v>10342669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156</v>
      </c>
      <c r="C18" s="489"/>
      <c r="D18" s="489"/>
      <c r="E18" s="558"/>
      <c r="F18" s="558"/>
      <c r="G18" s="558"/>
      <c r="H18" s="558"/>
      <c r="I18" s="558"/>
      <c r="J18" s="558"/>
      <c r="K18" s="558"/>
      <c r="L18" s="559">
        <v>305.87</v>
      </c>
      <c r="M18" s="559"/>
      <c r="N18" s="559"/>
      <c r="O18" s="559"/>
      <c r="P18" s="559"/>
      <c r="Q18" s="559"/>
      <c r="R18" s="560"/>
      <c r="S18" s="560"/>
      <c r="T18" s="560"/>
      <c r="U18" s="560"/>
      <c r="V18" s="561"/>
      <c r="W18" s="464"/>
      <c r="X18" s="465"/>
      <c r="Y18" s="465"/>
      <c r="Z18" s="465"/>
      <c r="AA18" s="465"/>
      <c r="AB18" s="456"/>
      <c r="AC18" s="562">
        <v>60.3</v>
      </c>
      <c r="AD18" s="563"/>
      <c r="AE18" s="563"/>
      <c r="AF18" s="563"/>
      <c r="AG18" s="564"/>
      <c r="AH18" s="562">
        <v>61</v>
      </c>
      <c r="AI18" s="563"/>
      <c r="AJ18" s="563"/>
      <c r="AK18" s="563"/>
      <c r="AL18" s="565"/>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16749149</v>
      </c>
      <c r="BO18" s="447"/>
      <c r="BP18" s="447"/>
      <c r="BQ18" s="447"/>
      <c r="BR18" s="447"/>
      <c r="BS18" s="447"/>
      <c r="BT18" s="447"/>
      <c r="BU18" s="448"/>
      <c r="BV18" s="446">
        <v>16653115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158</v>
      </c>
      <c r="C19" s="489"/>
      <c r="D19" s="489"/>
      <c r="E19" s="558"/>
      <c r="F19" s="558"/>
      <c r="G19" s="558"/>
      <c r="H19" s="558"/>
      <c r="I19" s="558"/>
      <c r="J19" s="558"/>
      <c r="K19" s="558"/>
      <c r="L19" s="566">
        <v>220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21649462</v>
      </c>
      <c r="BO19" s="447"/>
      <c r="BP19" s="447"/>
      <c r="BQ19" s="447"/>
      <c r="BR19" s="447"/>
      <c r="BS19" s="447"/>
      <c r="BT19" s="447"/>
      <c r="BU19" s="448"/>
      <c r="BV19" s="446">
        <v>22308524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160</v>
      </c>
      <c r="C20" s="489"/>
      <c r="D20" s="489"/>
      <c r="E20" s="558"/>
      <c r="F20" s="558"/>
      <c r="G20" s="558"/>
      <c r="H20" s="558"/>
      <c r="I20" s="558"/>
      <c r="J20" s="558"/>
      <c r="K20" s="558"/>
      <c r="L20" s="566">
        <v>24841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161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162</v>
      </c>
      <c r="C22" s="581"/>
      <c r="D22" s="582"/>
      <c r="E22" s="458" t="s">
        <v>1</v>
      </c>
      <c r="F22" s="463"/>
      <c r="G22" s="463"/>
      <c r="H22" s="463"/>
      <c r="I22" s="463"/>
      <c r="J22" s="463"/>
      <c r="K22" s="453"/>
      <c r="L22" s="458" t="s">
        <v>163</v>
      </c>
      <c r="M22" s="463"/>
      <c r="N22" s="463"/>
      <c r="O22" s="463"/>
      <c r="P22" s="453"/>
      <c r="Q22" s="589" t="s">
        <v>164</v>
      </c>
      <c r="R22" s="590"/>
      <c r="S22" s="590"/>
      <c r="T22" s="590"/>
      <c r="U22" s="590"/>
      <c r="V22" s="591"/>
      <c r="W22" s="595" t="s">
        <v>165</v>
      </c>
      <c r="X22" s="581"/>
      <c r="Y22" s="582"/>
      <c r="Z22" s="458" t="s">
        <v>1</v>
      </c>
      <c r="AA22" s="463"/>
      <c r="AB22" s="463"/>
      <c r="AC22" s="463"/>
      <c r="AD22" s="463"/>
      <c r="AE22" s="463"/>
      <c r="AF22" s="463"/>
      <c r="AG22" s="453"/>
      <c r="AH22" s="608" t="s">
        <v>166</v>
      </c>
      <c r="AI22" s="463"/>
      <c r="AJ22" s="463"/>
      <c r="AK22" s="463"/>
      <c r="AL22" s="453"/>
      <c r="AM22" s="608" t="s">
        <v>167</v>
      </c>
      <c r="AN22" s="609"/>
      <c r="AO22" s="609"/>
      <c r="AP22" s="609"/>
      <c r="AQ22" s="609"/>
      <c r="AR22" s="610"/>
      <c r="AS22" s="589" t="s">
        <v>164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168</v>
      </c>
      <c r="AZ23" s="407"/>
      <c r="BA23" s="407"/>
      <c r="BB23" s="407"/>
      <c r="BC23" s="407"/>
      <c r="BD23" s="407"/>
      <c r="BE23" s="407"/>
      <c r="BF23" s="407"/>
      <c r="BG23" s="407"/>
      <c r="BH23" s="407"/>
      <c r="BI23" s="407"/>
      <c r="BJ23" s="407"/>
      <c r="BK23" s="407"/>
      <c r="BL23" s="407"/>
      <c r="BM23" s="408"/>
      <c r="BN23" s="446">
        <v>36472530</v>
      </c>
      <c r="BO23" s="447"/>
      <c r="BP23" s="447"/>
      <c r="BQ23" s="447"/>
      <c r="BR23" s="447"/>
      <c r="BS23" s="447"/>
      <c r="BT23" s="447"/>
      <c r="BU23" s="448"/>
      <c r="BV23" s="446">
        <v>36818957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169</v>
      </c>
      <c r="F24" s="476"/>
      <c r="G24" s="476"/>
      <c r="H24" s="476"/>
      <c r="I24" s="476"/>
      <c r="J24" s="476"/>
      <c r="K24" s="477"/>
      <c r="L24" s="497">
        <v>1</v>
      </c>
      <c r="M24" s="498"/>
      <c r="N24" s="498"/>
      <c r="O24" s="498"/>
      <c r="P24" s="537"/>
      <c r="Q24" s="497">
        <v>9000</v>
      </c>
      <c r="R24" s="498"/>
      <c r="S24" s="498"/>
      <c r="T24" s="498"/>
      <c r="U24" s="498"/>
      <c r="V24" s="537"/>
      <c r="W24" s="596"/>
      <c r="X24" s="584"/>
      <c r="Y24" s="585"/>
      <c r="Z24" s="496" t="s">
        <v>170</v>
      </c>
      <c r="AA24" s="476"/>
      <c r="AB24" s="476"/>
      <c r="AC24" s="476"/>
      <c r="AD24" s="476"/>
      <c r="AE24" s="476"/>
      <c r="AF24" s="476"/>
      <c r="AG24" s="477"/>
      <c r="AH24" s="497">
        <v>581</v>
      </c>
      <c r="AI24" s="498"/>
      <c r="AJ24" s="498"/>
      <c r="AK24" s="498"/>
      <c r="AL24" s="537"/>
      <c r="AM24" s="497">
        <v>1736028</v>
      </c>
      <c r="AN24" s="498"/>
      <c r="AO24" s="498"/>
      <c r="AP24" s="498"/>
      <c r="AQ24" s="498"/>
      <c r="AR24" s="537"/>
      <c r="AS24" s="497">
        <v>2988</v>
      </c>
      <c r="AT24" s="498"/>
      <c r="AU24" s="498"/>
      <c r="AV24" s="498"/>
      <c r="AW24" s="498"/>
      <c r="AX24" s="499"/>
      <c r="AY24" s="616" t="s">
        <v>171</v>
      </c>
      <c r="AZ24" s="617"/>
      <c r="BA24" s="617"/>
      <c r="BB24" s="617"/>
      <c r="BC24" s="617"/>
      <c r="BD24" s="617"/>
      <c r="BE24" s="617"/>
      <c r="BF24" s="617"/>
      <c r="BG24" s="617"/>
      <c r="BH24" s="617"/>
      <c r="BI24" s="617"/>
      <c r="BJ24" s="617"/>
      <c r="BK24" s="617"/>
      <c r="BL24" s="617"/>
      <c r="BM24" s="618"/>
      <c r="BN24" s="446">
        <v>20066702</v>
      </c>
      <c r="BO24" s="447"/>
      <c r="BP24" s="447"/>
      <c r="BQ24" s="447"/>
      <c r="BR24" s="447"/>
      <c r="BS24" s="447"/>
      <c r="BT24" s="447"/>
      <c r="BU24" s="448"/>
      <c r="BV24" s="446">
        <v>20165190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172</v>
      </c>
      <c r="F25" s="476"/>
      <c r="G25" s="476"/>
      <c r="H25" s="476"/>
      <c r="I25" s="476"/>
      <c r="J25" s="476"/>
      <c r="K25" s="477"/>
      <c r="L25" s="497">
        <v>2</v>
      </c>
      <c r="M25" s="498"/>
      <c r="N25" s="498"/>
      <c r="O25" s="498"/>
      <c r="P25" s="537"/>
      <c r="Q25" s="497">
        <v>7500</v>
      </c>
      <c r="R25" s="498"/>
      <c r="S25" s="498"/>
      <c r="T25" s="498"/>
      <c r="U25" s="498"/>
      <c r="V25" s="537"/>
      <c r="W25" s="596"/>
      <c r="X25" s="584"/>
      <c r="Y25" s="585"/>
      <c r="Z25" s="496" t="s">
        <v>173</v>
      </c>
      <c r="AA25" s="476"/>
      <c r="AB25" s="476"/>
      <c r="AC25" s="476"/>
      <c r="AD25" s="476"/>
      <c r="AE25" s="476"/>
      <c r="AF25" s="476"/>
      <c r="AG25" s="477"/>
      <c r="AH25" s="497">
        <v>115</v>
      </c>
      <c r="AI25" s="498"/>
      <c r="AJ25" s="498"/>
      <c r="AK25" s="498"/>
      <c r="AL25" s="537"/>
      <c r="AM25" s="497">
        <v>330510</v>
      </c>
      <c r="AN25" s="498"/>
      <c r="AO25" s="498"/>
      <c r="AP25" s="498"/>
      <c r="AQ25" s="498"/>
      <c r="AR25" s="537"/>
      <c r="AS25" s="497">
        <v>2874</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2465449</v>
      </c>
      <c r="BO25" s="410"/>
      <c r="BP25" s="410"/>
      <c r="BQ25" s="410"/>
      <c r="BR25" s="410"/>
      <c r="BS25" s="410"/>
      <c r="BT25" s="410"/>
      <c r="BU25" s="411"/>
      <c r="BV25" s="409">
        <v>1726998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175</v>
      </c>
      <c r="F26" s="476"/>
      <c r="G26" s="476"/>
      <c r="H26" s="476"/>
      <c r="I26" s="476"/>
      <c r="J26" s="476"/>
      <c r="K26" s="477"/>
      <c r="L26" s="497">
        <v>1</v>
      </c>
      <c r="M26" s="498"/>
      <c r="N26" s="498"/>
      <c r="O26" s="498"/>
      <c r="P26" s="537"/>
      <c r="Q26" s="497">
        <v>6700</v>
      </c>
      <c r="R26" s="498"/>
      <c r="S26" s="498"/>
      <c r="T26" s="498"/>
      <c r="U26" s="498"/>
      <c r="V26" s="537"/>
      <c r="W26" s="596"/>
      <c r="X26" s="584"/>
      <c r="Y26" s="585"/>
      <c r="Z26" s="496" t="s">
        <v>176</v>
      </c>
      <c r="AA26" s="606"/>
      <c r="AB26" s="606"/>
      <c r="AC26" s="606"/>
      <c r="AD26" s="606"/>
      <c r="AE26" s="606"/>
      <c r="AF26" s="606"/>
      <c r="AG26" s="607"/>
      <c r="AH26" s="497">
        <v>30</v>
      </c>
      <c r="AI26" s="498"/>
      <c r="AJ26" s="498"/>
      <c r="AK26" s="498"/>
      <c r="AL26" s="537"/>
      <c r="AM26" s="497">
        <v>78930</v>
      </c>
      <c r="AN26" s="498"/>
      <c r="AO26" s="498"/>
      <c r="AP26" s="498"/>
      <c r="AQ26" s="498"/>
      <c r="AR26" s="537"/>
      <c r="AS26" s="497">
        <v>2631</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136</v>
      </c>
      <c r="BO26" s="447"/>
      <c r="BP26" s="447"/>
      <c r="BQ26" s="447"/>
      <c r="BR26" s="447"/>
      <c r="BS26" s="447"/>
      <c r="BT26" s="447"/>
      <c r="BU26" s="448"/>
      <c r="BV26" s="446" t="s">
        <v>135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178</v>
      </c>
      <c r="F27" s="476"/>
      <c r="G27" s="476"/>
      <c r="H27" s="476"/>
      <c r="I27" s="476"/>
      <c r="J27" s="476"/>
      <c r="K27" s="477"/>
      <c r="L27" s="497">
        <v>1</v>
      </c>
      <c r="M27" s="498"/>
      <c r="N27" s="498"/>
      <c r="O27" s="498"/>
      <c r="P27" s="537"/>
      <c r="Q27" s="497">
        <v>5350</v>
      </c>
      <c r="R27" s="498"/>
      <c r="S27" s="498"/>
      <c r="T27" s="498"/>
      <c r="U27" s="498"/>
      <c r="V27" s="537"/>
      <c r="W27" s="596"/>
      <c r="X27" s="584"/>
      <c r="Y27" s="585"/>
      <c r="Z27" s="496" t="s">
        <v>179</v>
      </c>
      <c r="AA27" s="476"/>
      <c r="AB27" s="476"/>
      <c r="AC27" s="476"/>
      <c r="AD27" s="476"/>
      <c r="AE27" s="476"/>
      <c r="AF27" s="476"/>
      <c r="AG27" s="477"/>
      <c r="AH27" s="497">
        <v>5</v>
      </c>
      <c r="AI27" s="498"/>
      <c r="AJ27" s="498"/>
      <c r="AK27" s="498"/>
      <c r="AL27" s="537"/>
      <c r="AM27" s="497">
        <v>19795</v>
      </c>
      <c r="AN27" s="498"/>
      <c r="AO27" s="498"/>
      <c r="AP27" s="498"/>
      <c r="AQ27" s="498"/>
      <c r="AR27" s="537"/>
      <c r="AS27" s="497">
        <v>3959</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t="s">
        <v>125</v>
      </c>
      <c r="BO27" s="620"/>
      <c r="BP27" s="620"/>
      <c r="BQ27" s="620"/>
      <c r="BR27" s="620"/>
      <c r="BS27" s="620"/>
      <c r="BT27" s="620"/>
      <c r="BU27" s="621"/>
      <c r="BV27" s="619" t="s">
        <v>181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182</v>
      </c>
      <c r="F28" s="476"/>
      <c r="G28" s="476"/>
      <c r="H28" s="476"/>
      <c r="I28" s="476"/>
      <c r="J28" s="476"/>
      <c r="K28" s="477"/>
      <c r="L28" s="497">
        <v>1</v>
      </c>
      <c r="M28" s="498"/>
      <c r="N28" s="498"/>
      <c r="O28" s="498"/>
      <c r="P28" s="537"/>
      <c r="Q28" s="497">
        <v>4600</v>
      </c>
      <c r="R28" s="498"/>
      <c r="S28" s="498"/>
      <c r="T28" s="498"/>
      <c r="U28" s="498"/>
      <c r="V28" s="537"/>
      <c r="W28" s="596"/>
      <c r="X28" s="584"/>
      <c r="Y28" s="585"/>
      <c r="Z28" s="496" t="s">
        <v>183</v>
      </c>
      <c r="AA28" s="476"/>
      <c r="AB28" s="476"/>
      <c r="AC28" s="476"/>
      <c r="AD28" s="476"/>
      <c r="AE28" s="476"/>
      <c r="AF28" s="476"/>
      <c r="AG28" s="477"/>
      <c r="AH28" s="497" t="s">
        <v>181</v>
      </c>
      <c r="AI28" s="498"/>
      <c r="AJ28" s="498"/>
      <c r="AK28" s="498"/>
      <c r="AL28" s="537"/>
      <c r="AM28" s="497" t="s">
        <v>184</v>
      </c>
      <c r="AN28" s="498"/>
      <c r="AO28" s="498"/>
      <c r="AP28" s="498"/>
      <c r="AQ28" s="498"/>
      <c r="AR28" s="537"/>
      <c r="AS28" s="497" t="s">
        <v>185</v>
      </c>
      <c r="AT28" s="498"/>
      <c r="AU28" s="498"/>
      <c r="AV28" s="498"/>
      <c r="AW28" s="498"/>
      <c r="AX28" s="499"/>
      <c r="AY28" s="622" t="s">
        <v>186</v>
      </c>
      <c r="AZ28" s="623"/>
      <c r="BA28" s="623"/>
      <c r="BB28" s="624"/>
      <c r="BC28" s="406" t="s">
        <v>42</v>
      </c>
      <c r="BD28" s="407"/>
      <c r="BE28" s="407"/>
      <c r="BF28" s="407"/>
      <c r="BG28" s="407"/>
      <c r="BH28" s="407"/>
      <c r="BI28" s="407"/>
      <c r="BJ28" s="407"/>
      <c r="BK28" s="407"/>
      <c r="BL28" s="407"/>
      <c r="BM28" s="408"/>
      <c r="BN28" s="409">
        <v>3536647</v>
      </c>
      <c r="BO28" s="410"/>
      <c r="BP28" s="410"/>
      <c r="BQ28" s="410"/>
      <c r="BR28" s="410"/>
      <c r="BS28" s="410"/>
      <c r="BT28" s="410"/>
      <c r="BU28" s="411"/>
      <c r="BV28" s="409">
        <v>3646846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187</v>
      </c>
      <c r="F29" s="476"/>
      <c r="G29" s="476"/>
      <c r="H29" s="476"/>
      <c r="I29" s="476"/>
      <c r="J29" s="476"/>
      <c r="K29" s="477"/>
      <c r="L29" s="497">
        <v>16</v>
      </c>
      <c r="M29" s="498"/>
      <c r="N29" s="498"/>
      <c r="O29" s="498"/>
      <c r="P29" s="537"/>
      <c r="Q29" s="497">
        <v>4300</v>
      </c>
      <c r="R29" s="498"/>
      <c r="S29" s="498"/>
      <c r="T29" s="498"/>
      <c r="U29" s="498"/>
      <c r="V29" s="537"/>
      <c r="W29" s="597"/>
      <c r="X29" s="598"/>
      <c r="Y29" s="599"/>
      <c r="Z29" s="496" t="s">
        <v>188</v>
      </c>
      <c r="AA29" s="476"/>
      <c r="AB29" s="476"/>
      <c r="AC29" s="476"/>
      <c r="AD29" s="476"/>
      <c r="AE29" s="476"/>
      <c r="AF29" s="476"/>
      <c r="AG29" s="477"/>
      <c r="AH29" s="497">
        <v>586</v>
      </c>
      <c r="AI29" s="498"/>
      <c r="AJ29" s="498"/>
      <c r="AK29" s="498"/>
      <c r="AL29" s="537"/>
      <c r="AM29" s="497">
        <v>1755823</v>
      </c>
      <c r="AN29" s="498"/>
      <c r="AO29" s="498"/>
      <c r="AP29" s="498"/>
      <c r="AQ29" s="498"/>
      <c r="AR29" s="537"/>
      <c r="AS29" s="497">
        <v>2996</v>
      </c>
      <c r="AT29" s="498"/>
      <c r="AU29" s="498"/>
      <c r="AV29" s="498"/>
      <c r="AW29" s="498"/>
      <c r="AX29" s="499"/>
      <c r="AY29" s="625"/>
      <c r="AZ29" s="626"/>
      <c r="BA29" s="626"/>
      <c r="BB29" s="627"/>
      <c r="BC29" s="480" t="s">
        <v>189</v>
      </c>
      <c r="BD29" s="481"/>
      <c r="BE29" s="481"/>
      <c r="BF29" s="481"/>
      <c r="BG29" s="481"/>
      <c r="BH29" s="481"/>
      <c r="BI29" s="481"/>
      <c r="BJ29" s="481"/>
      <c r="BK29" s="481"/>
      <c r="BL29" s="481"/>
      <c r="BM29" s="482"/>
      <c r="BN29" s="446">
        <v>1341355</v>
      </c>
      <c r="BO29" s="447"/>
      <c r="BP29" s="447"/>
      <c r="BQ29" s="447"/>
      <c r="BR29" s="447"/>
      <c r="BS29" s="447"/>
      <c r="BT29" s="447"/>
      <c r="BU29" s="448"/>
      <c r="BV29" s="446">
        <v>1433141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190</v>
      </c>
      <c r="X30" s="604"/>
      <c r="Y30" s="604"/>
      <c r="Z30" s="604"/>
      <c r="AA30" s="604"/>
      <c r="AB30" s="604"/>
      <c r="AC30" s="604"/>
      <c r="AD30" s="604"/>
      <c r="AE30" s="604"/>
      <c r="AF30" s="604"/>
      <c r="AG30" s="605"/>
      <c r="AH30" s="562">
        <v>96.4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3686189</v>
      </c>
      <c r="BO30" s="620"/>
      <c r="BP30" s="620"/>
      <c r="BQ30" s="620"/>
      <c r="BR30" s="620"/>
      <c r="BS30" s="620"/>
      <c r="BT30" s="620"/>
      <c r="BU30" s="621"/>
      <c r="BV30" s="619">
        <v>3928675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191</v>
      </c>
      <c r="D32" s="193"/>
      <c r="E32" s="193"/>
      <c r="F32" s="190"/>
      <c r="G32" s="190"/>
      <c r="H32" s="190"/>
      <c r="I32" s="190"/>
      <c r="J32" s="190"/>
      <c r="K32" s="190"/>
      <c r="L32" s="190"/>
      <c r="M32" s="190"/>
      <c r="N32" s="190"/>
      <c r="O32" s="190"/>
      <c r="P32" s="190"/>
      <c r="Q32" s="190"/>
      <c r="R32" s="190"/>
      <c r="S32" s="190"/>
      <c r="T32" s="190"/>
      <c r="U32" s="190" t="s">
        <v>192</v>
      </c>
      <c r="V32" s="190"/>
      <c r="W32" s="190"/>
      <c r="X32" s="190"/>
      <c r="Y32" s="190"/>
      <c r="Z32" s="190"/>
      <c r="AA32" s="190"/>
      <c r="AB32" s="190"/>
      <c r="AC32" s="190"/>
      <c r="AD32" s="190"/>
      <c r="AE32" s="190"/>
      <c r="AF32" s="190"/>
      <c r="AG32" s="190"/>
      <c r="AH32" s="190"/>
      <c r="AI32" s="190"/>
      <c r="AJ32" s="190"/>
      <c r="AK32" s="190"/>
      <c r="AL32" s="190"/>
      <c r="AM32" s="194" t="s">
        <v>193</v>
      </c>
      <c r="AN32" s="190"/>
      <c r="AO32" s="190"/>
      <c r="AP32" s="190"/>
      <c r="AQ32" s="190"/>
      <c r="AR32" s="190"/>
      <c r="AS32" s="194"/>
      <c r="AT32" s="194"/>
      <c r="AU32" s="194"/>
      <c r="AV32" s="194"/>
      <c r="AW32" s="194"/>
      <c r="AX32" s="194"/>
      <c r="AY32" s="194"/>
      <c r="AZ32" s="194"/>
      <c r="BA32" s="194"/>
      <c r="BB32" s="190"/>
      <c r="BC32" s="194"/>
      <c r="BD32" s="190"/>
      <c r="BE32" s="194" t="s">
        <v>194</v>
      </c>
      <c r="BF32" s="190"/>
      <c r="BG32" s="190"/>
      <c r="BH32" s="190"/>
      <c r="BI32" s="190"/>
      <c r="BJ32" s="194"/>
      <c r="BK32" s="194"/>
      <c r="BL32" s="194"/>
      <c r="BM32" s="194"/>
      <c r="BN32" s="194"/>
      <c r="BO32" s="194"/>
      <c r="BP32" s="194"/>
      <c r="BQ32" s="194"/>
      <c r="BR32" s="190"/>
      <c r="BS32" s="190"/>
      <c r="BT32" s="190"/>
      <c r="BU32" s="190"/>
      <c r="BV32" s="190"/>
      <c r="BW32" s="190" t="s">
        <v>195</v>
      </c>
      <c r="BX32" s="190"/>
      <c r="BY32" s="190"/>
      <c r="BZ32" s="190"/>
      <c r="CA32" s="190"/>
      <c r="CB32" s="194"/>
      <c r="CC32" s="194"/>
      <c r="CD32" s="194"/>
      <c r="CE32" s="194"/>
      <c r="CF32" s="194"/>
      <c r="CG32" s="194"/>
      <c r="CH32" s="194"/>
      <c r="CI32" s="194"/>
      <c r="CJ32" s="194"/>
      <c r="CK32" s="194"/>
      <c r="CL32" s="194"/>
      <c r="CM32" s="194"/>
      <c r="CN32" s="194"/>
      <c r="CO32" s="194" t="s">
        <v>196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197</v>
      </c>
      <c r="D33" s="470"/>
      <c r="E33" s="435" t="s">
        <v>198</v>
      </c>
      <c r="F33" s="435"/>
      <c r="G33" s="435"/>
      <c r="H33" s="435"/>
      <c r="I33" s="435"/>
      <c r="J33" s="435"/>
      <c r="K33" s="435"/>
      <c r="L33" s="435"/>
      <c r="M33" s="435"/>
      <c r="N33" s="435"/>
      <c r="O33" s="435"/>
      <c r="P33" s="435"/>
      <c r="Q33" s="435"/>
      <c r="R33" s="435"/>
      <c r="S33" s="435"/>
      <c r="T33" s="195"/>
      <c r="U33" s="470" t="s">
        <v>199</v>
      </c>
      <c r="V33" s="470"/>
      <c r="W33" s="435" t="s">
        <v>200</v>
      </c>
      <c r="X33" s="435"/>
      <c r="Y33" s="435"/>
      <c r="Z33" s="435"/>
      <c r="AA33" s="435"/>
      <c r="AB33" s="435"/>
      <c r="AC33" s="435"/>
      <c r="AD33" s="435"/>
      <c r="AE33" s="435"/>
      <c r="AF33" s="435"/>
      <c r="AG33" s="435"/>
      <c r="AH33" s="435"/>
      <c r="AI33" s="435"/>
      <c r="AJ33" s="435"/>
      <c r="AK33" s="435"/>
      <c r="AL33" s="195"/>
      <c r="AM33" s="470" t="s">
        <v>201</v>
      </c>
      <c r="AN33" s="470"/>
      <c r="AO33" s="435" t="s">
        <v>202</v>
      </c>
      <c r="AP33" s="435"/>
      <c r="AQ33" s="435"/>
      <c r="AR33" s="435"/>
      <c r="AS33" s="435"/>
      <c r="AT33" s="435"/>
      <c r="AU33" s="435"/>
      <c r="AV33" s="435"/>
      <c r="AW33" s="435"/>
      <c r="AX33" s="435"/>
      <c r="AY33" s="435"/>
      <c r="AZ33" s="435"/>
      <c r="BA33" s="435"/>
      <c r="BB33" s="435"/>
      <c r="BC33" s="435"/>
      <c r="BD33" s="196"/>
      <c r="BE33" s="435" t="s">
        <v>203</v>
      </c>
      <c r="BF33" s="435"/>
      <c r="BG33" s="435" t="s">
        <v>204</v>
      </c>
      <c r="BH33" s="435"/>
      <c r="BI33" s="435"/>
      <c r="BJ33" s="435"/>
      <c r="BK33" s="435"/>
      <c r="BL33" s="435"/>
      <c r="BM33" s="435"/>
      <c r="BN33" s="435"/>
      <c r="BO33" s="435"/>
      <c r="BP33" s="435"/>
      <c r="BQ33" s="435"/>
      <c r="BR33" s="435"/>
      <c r="BS33" s="435"/>
      <c r="BT33" s="435"/>
      <c r="BU33" s="435"/>
      <c r="BV33" s="196"/>
      <c r="BW33" s="470" t="s">
        <v>203</v>
      </c>
      <c r="BX33" s="470"/>
      <c r="BY33" s="435" t="s">
        <v>205</v>
      </c>
      <c r="BZ33" s="435"/>
      <c r="CA33" s="435"/>
      <c r="CB33" s="435"/>
      <c r="CC33" s="435"/>
      <c r="CD33" s="435"/>
      <c r="CE33" s="435"/>
      <c r="CF33" s="435"/>
      <c r="CG33" s="435"/>
      <c r="CH33" s="435"/>
      <c r="CI33" s="435"/>
      <c r="CJ33" s="435"/>
      <c r="CK33" s="435"/>
      <c r="CL33" s="435"/>
      <c r="CM33" s="435"/>
      <c r="CN33" s="195"/>
      <c r="CO33" s="470" t="s">
        <v>197</v>
      </c>
      <c r="CP33" s="470"/>
      <c r="CQ33" s="435" t="s">
        <v>206</v>
      </c>
      <c r="CR33" s="435"/>
      <c r="CS33" s="435"/>
      <c r="CT33" s="435"/>
      <c r="CU33" s="435"/>
      <c r="CV33" s="435"/>
      <c r="CW33" s="435"/>
      <c r="CX33" s="435"/>
      <c r="CY33" s="435"/>
      <c r="CZ33" s="435"/>
      <c r="DA33" s="435"/>
      <c r="DB33" s="435"/>
      <c r="DC33" s="435"/>
      <c r="DD33" s="435"/>
      <c r="DE33" s="435"/>
      <c r="DF33" s="195"/>
      <c r="DG33" s="631" t="s">
        <v>207</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加賀市国民健康保険特別会計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加賀市病院事業会計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加賀市土地区画整理事業特別会計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南加賀広域圏事務組合（一般会計）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加賀市土地開発公社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〇</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加賀市後期高齢者医療特別会計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加賀市水道事業会計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南加賀広域圏事務組合（公設卸売市場事業）</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加賀市総合サービス株式会社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加賀市介護保険特別会計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加賀市下水道事業会計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南加賀広域圏事務組合（ふるさと振興事業）</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南加賀広域圏事務組合（急病センター事業）</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小松加賀環境衛生事務組合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石川県市町村消防団員等公務災害補償等組合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石川県市町村消防賞じゅつ金組合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石川県後期高齢者医療広域連合（一般会計）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石川県後期高齢者医療広域連合（後期高齢者医療特別会計）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208</v>
      </c>
      <c r="C46" s="165"/>
      <c r="D46" s="165"/>
      <c r="E46" s="165" t="s">
        <v>209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210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211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212</v>
      </c>
    </row>
    <row r="50" spans="5:5" x14ac:dyDescent="0.2">
      <c r="E50" s="167" t="s">
        <v>213</v>
      </c>
    </row>
    <row r="51" spans="5:5" x14ac:dyDescent="0.2">
      <c r="E51" s="167" t="s">
        <v>214</v>
      </c>
    </row>
    <row r="52" spans="5:5" x14ac:dyDescent="0.2">
      <c r="E52" s="167" t="s">
        <v>215</v>
      </c>
    </row>
    <row r="53" spans="5:5" x14ac:dyDescent="0.2">
      <c r="E53" s="167" t="s">
        <v>216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x/r3UxUM1zwcXUfTPbRSsmDAjMc1neOTZiXf1a4ESSlLuxvFC6Uub7KTRiLkyFxoi226O92HfyEYq5rwVrS6fA==" saltValue="ffRZ3YL6lUaa6yiEL02Hk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24" t="s">
        <v>571</v>
      </c>
      <c r="D34" s="1224"/>
      <c r="E34" s="1225"/>
      <c r="F34" s="32">
        <v>5.55</v>
      </c>
      <c r="G34" s="33">
        <v>6.62</v>
      </c>
      <c r="H34" s="33">
        <v>7.78</v>
      </c>
      <c r="I34" s="33">
        <v>9.3699999999999992</v>
      </c>
      <c r="J34" s="34">
        <v>11.94</v>
      </c>
      <c r="K34" s="22"/>
      <c r="L34" s="22"/>
      <c r="M34" s="22"/>
      <c r="N34" s="22"/>
      <c r="O34" s="22"/>
      <c r="P34" s="22"/>
    </row>
    <row r="35" spans="1:16" ht="39" customHeight="1" x14ac:dyDescent="0.2">
      <c r="A35" s="22"/>
      <c r="B35" s="35"/>
      <c r="C35" s="1218" t="s">
        <v>572</v>
      </c>
      <c r="D35" s="1219"/>
      <c r="E35" s="1220"/>
      <c r="F35" s="36">
        <v>11.69</v>
      </c>
      <c r="G35" s="37">
        <v>11.37</v>
      </c>
      <c r="H35" s="37">
        <v>8.85</v>
      </c>
      <c r="I35" s="37">
        <v>7.17</v>
      </c>
      <c r="J35" s="38">
        <v>5.2</v>
      </c>
      <c r="K35" s="22"/>
      <c r="L35" s="22"/>
      <c r="M35" s="22"/>
      <c r="N35" s="22"/>
      <c r="O35" s="22"/>
      <c r="P35" s="22"/>
    </row>
    <row r="36" spans="1:16" ht="39" customHeight="1" x14ac:dyDescent="0.2">
      <c r="A36" s="22"/>
      <c r="B36" s="35"/>
      <c r="C36" s="1218" t="s">
        <v>573</v>
      </c>
      <c r="D36" s="1219"/>
      <c r="E36" s="1220"/>
      <c r="F36" s="36">
        <v>5.25</v>
      </c>
      <c r="G36" s="37">
        <v>4.75</v>
      </c>
      <c r="H36" s="37">
        <v>4.9400000000000004</v>
      </c>
      <c r="I36" s="37">
        <v>3.74</v>
      </c>
      <c r="J36" s="38">
        <v>4.71</v>
      </c>
      <c r="K36" s="22"/>
      <c r="L36" s="22"/>
      <c r="M36" s="22"/>
      <c r="N36" s="22"/>
      <c r="O36" s="22"/>
      <c r="P36" s="22"/>
    </row>
    <row r="37" spans="1:16" ht="39" customHeight="1" x14ac:dyDescent="0.2">
      <c r="A37" s="22"/>
      <c r="B37" s="35"/>
      <c r="C37" s="1218" t="s">
        <v>574</v>
      </c>
      <c r="D37" s="1219"/>
      <c r="E37" s="1220"/>
      <c r="F37" s="36">
        <v>1.31</v>
      </c>
      <c r="G37" s="37">
        <v>0.63</v>
      </c>
      <c r="H37" s="37">
        <v>0.51</v>
      </c>
      <c r="I37" s="37">
        <v>1.82</v>
      </c>
      <c r="J37" s="38">
        <v>2.4700000000000002</v>
      </c>
      <c r="K37" s="22"/>
      <c r="L37" s="22"/>
      <c r="M37" s="22"/>
      <c r="N37" s="22"/>
      <c r="O37" s="22"/>
      <c r="P37" s="22"/>
    </row>
    <row r="38" spans="1:16" ht="39" customHeight="1" x14ac:dyDescent="0.2">
      <c r="A38" s="22"/>
      <c r="B38" s="35"/>
      <c r="C38" s="1218" t="s">
        <v>575</v>
      </c>
      <c r="D38" s="1219"/>
      <c r="E38" s="1220"/>
      <c r="F38" s="36">
        <v>0.28000000000000003</v>
      </c>
      <c r="G38" s="37">
        <v>0.32</v>
      </c>
      <c r="H38" s="37">
        <v>0.43</v>
      </c>
      <c r="I38" s="37">
        <v>0.44</v>
      </c>
      <c r="J38" s="38">
        <v>0.47</v>
      </c>
      <c r="K38" s="22"/>
      <c r="L38" s="22"/>
      <c r="M38" s="22"/>
      <c r="N38" s="22"/>
      <c r="O38" s="22"/>
      <c r="P38" s="22"/>
    </row>
    <row r="39" spans="1:16" ht="39" customHeight="1" x14ac:dyDescent="0.2">
      <c r="A39" s="22"/>
      <c r="B39" s="35"/>
      <c r="C39" s="1218" t="s">
        <v>576</v>
      </c>
      <c r="D39" s="1219"/>
      <c r="E39" s="1220"/>
      <c r="F39" s="36" t="s">
        <v>521</v>
      </c>
      <c r="G39" s="37" t="s">
        <v>521</v>
      </c>
      <c r="H39" s="37" t="s">
        <v>521</v>
      </c>
      <c r="I39" s="37" t="s">
        <v>521</v>
      </c>
      <c r="J39" s="38">
        <v>0.4</v>
      </c>
      <c r="K39" s="22"/>
      <c r="L39" s="22"/>
      <c r="M39" s="22"/>
      <c r="N39" s="22"/>
      <c r="O39" s="22"/>
      <c r="P39" s="22"/>
    </row>
    <row r="40" spans="1:16" ht="39" customHeight="1" x14ac:dyDescent="0.2">
      <c r="A40" s="22"/>
      <c r="B40" s="35"/>
      <c r="C40" s="1218" t="s">
        <v>577</v>
      </c>
      <c r="D40" s="1219"/>
      <c r="E40" s="1220"/>
      <c r="F40" s="36">
        <v>0</v>
      </c>
      <c r="G40" s="37">
        <v>0.02</v>
      </c>
      <c r="H40" s="37">
        <v>0.02</v>
      </c>
      <c r="I40" s="37">
        <v>0.02</v>
      </c>
      <c r="J40" s="38">
        <v>0.02</v>
      </c>
      <c r="K40" s="22"/>
      <c r="L40" s="22"/>
      <c r="M40" s="22"/>
      <c r="N40" s="22"/>
      <c r="O40" s="22"/>
      <c r="P40" s="22"/>
    </row>
    <row r="41" spans="1:16" ht="39" customHeight="1" x14ac:dyDescent="0.2">
      <c r="A41" s="22"/>
      <c r="B41" s="35"/>
      <c r="C41" s="1218" t="s">
        <v>578</v>
      </c>
      <c r="D41" s="1219"/>
      <c r="E41" s="1220"/>
      <c r="F41" s="36">
        <v>0</v>
      </c>
      <c r="G41" s="37">
        <v>0</v>
      </c>
      <c r="H41" s="37">
        <v>0</v>
      </c>
      <c r="I41" s="37">
        <v>0</v>
      </c>
      <c r="J41" s="38">
        <v>0</v>
      </c>
      <c r="K41" s="22"/>
      <c r="L41" s="22"/>
      <c r="M41" s="22"/>
      <c r="N41" s="22"/>
      <c r="O41" s="22"/>
      <c r="P41" s="22"/>
    </row>
    <row r="42" spans="1:16" ht="39" customHeight="1" x14ac:dyDescent="0.2">
      <c r="A42" s="22"/>
      <c r="B42" s="39"/>
      <c r="C42" s="1218" t="s">
        <v>579</v>
      </c>
      <c r="D42" s="1219"/>
      <c r="E42" s="1220"/>
      <c r="F42" s="36" t="s">
        <v>521</v>
      </c>
      <c r="G42" s="37" t="s">
        <v>521</v>
      </c>
      <c r="H42" s="37" t="s">
        <v>521</v>
      </c>
      <c r="I42" s="37" t="s">
        <v>521</v>
      </c>
      <c r="J42" s="38" t="s">
        <v>521</v>
      </c>
      <c r="K42" s="22"/>
      <c r="L42" s="22"/>
      <c r="M42" s="22"/>
      <c r="N42" s="22"/>
      <c r="O42" s="22"/>
      <c r="P42" s="22"/>
    </row>
    <row r="43" spans="1:16" ht="39" customHeight="1" thickBot="1" x14ac:dyDescent="0.25">
      <c r="A43" s="22"/>
      <c r="B43" s="40"/>
      <c r="C43" s="1221" t="s">
        <v>580</v>
      </c>
      <c r="D43" s="1222"/>
      <c r="E43" s="1223"/>
      <c r="F43" s="41">
        <v>0</v>
      </c>
      <c r="G43" s="42">
        <v>0</v>
      </c>
      <c r="H43" s="42">
        <v>0</v>
      </c>
      <c r="I43" s="42">
        <v>0</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JqKQPSAd+VfRjwCCTiGqO+7dVhuVcAxEewjR1FQ10CxH3lL2uiAlEOAeL/TVv2VVch9aCaxbvooFP5EgTtTDg==" saltValue="1qq4l603FRyZhtb8M1qJ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3801</v>
      </c>
      <c r="L45" s="60">
        <v>3828</v>
      </c>
      <c r="M45" s="60">
        <v>3638</v>
      </c>
      <c r="N45" s="60">
        <v>3821</v>
      </c>
      <c r="O45" s="61">
        <v>3343</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x14ac:dyDescent="0.2">
      <c r="A48" s="48"/>
      <c r="B48" s="1236"/>
      <c r="C48" s="1237"/>
      <c r="D48" s="62"/>
      <c r="E48" s="1228" t="s">
        <v>15</v>
      </c>
      <c r="F48" s="1228"/>
      <c r="G48" s="1228"/>
      <c r="H48" s="1228"/>
      <c r="I48" s="1228"/>
      <c r="J48" s="1229"/>
      <c r="K48" s="63">
        <v>1288</v>
      </c>
      <c r="L48" s="64">
        <v>1229</v>
      </c>
      <c r="M48" s="64">
        <v>1212</v>
      </c>
      <c r="N48" s="64">
        <v>1238</v>
      </c>
      <c r="O48" s="65">
        <v>1498</v>
      </c>
      <c r="P48" s="48"/>
      <c r="Q48" s="48"/>
      <c r="R48" s="48"/>
      <c r="S48" s="48"/>
      <c r="T48" s="48"/>
      <c r="U48" s="48"/>
    </row>
    <row r="49" spans="1:21" ht="30.75" customHeight="1" x14ac:dyDescent="0.2">
      <c r="A49" s="48"/>
      <c r="B49" s="1236"/>
      <c r="C49" s="1237"/>
      <c r="D49" s="62"/>
      <c r="E49" s="1228" t="s">
        <v>16</v>
      </c>
      <c r="F49" s="1228"/>
      <c r="G49" s="1228"/>
      <c r="H49" s="1228"/>
      <c r="I49" s="1228"/>
      <c r="J49" s="1229"/>
      <c r="K49" s="63">
        <v>1</v>
      </c>
      <c r="L49" s="64">
        <v>1</v>
      </c>
      <c r="M49" s="64">
        <v>0</v>
      </c>
      <c r="N49" s="64">
        <v>0</v>
      </c>
      <c r="O49" s="65" t="s">
        <v>521</v>
      </c>
      <c r="P49" s="48"/>
      <c r="Q49" s="48"/>
      <c r="R49" s="48"/>
      <c r="S49" s="48"/>
      <c r="T49" s="48"/>
      <c r="U49" s="48"/>
    </row>
    <row r="50" spans="1:21" ht="30.75" customHeight="1" x14ac:dyDescent="0.2">
      <c r="A50" s="48"/>
      <c r="B50" s="1236"/>
      <c r="C50" s="1237"/>
      <c r="D50" s="62"/>
      <c r="E50" s="1228" t="s">
        <v>17</v>
      </c>
      <c r="F50" s="1228"/>
      <c r="G50" s="1228"/>
      <c r="H50" s="1228"/>
      <c r="I50" s="1228"/>
      <c r="J50" s="1229"/>
      <c r="K50" s="63">
        <v>56</v>
      </c>
      <c r="L50" s="64">
        <v>41</v>
      </c>
      <c r="M50" s="64">
        <v>31</v>
      </c>
      <c r="N50" s="64">
        <v>26</v>
      </c>
      <c r="O50" s="65">
        <v>26</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3567</v>
      </c>
      <c r="L52" s="64">
        <v>3742</v>
      </c>
      <c r="M52" s="64">
        <v>3708</v>
      </c>
      <c r="N52" s="64">
        <v>3905</v>
      </c>
      <c r="O52" s="65">
        <v>3564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1579</v>
      </c>
      <c r="L53" s="69">
        <v>1357</v>
      </c>
      <c r="M53" s="69">
        <v>1173</v>
      </c>
      <c r="N53" s="69">
        <v>1180</v>
      </c>
      <c r="O53" s="70">
        <v>1303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ibpemsvYFk/QX+Q2oQ8JO03+XtcgbV+PyMJyYcyS8EjWYwR68na0gNv+q/kowd9aijAnUzPvEPjdpE8TyZ32A==" saltValue="YLbKBofz5ACwD4aYW0Fw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563</v>
      </c>
      <c r="J40" s="79" t="s">
        <v>564</v>
      </c>
      <c r="K40" s="79" t="s">
        <v>565</v>
      </c>
      <c r="L40" s="79" t="s">
        <v>566</v>
      </c>
      <c r="M40" s="80" t="s">
        <v>567</v>
      </c>
    </row>
    <row r="41" spans="2:13" ht="27.75" customHeight="1" x14ac:dyDescent="0.2">
      <c r="B41" s="1242" t="s">
        <v>24</v>
      </c>
      <c r="C41" s="1243"/>
      <c r="D41" s="81"/>
      <c r="E41" s="1248" t="s">
        <v>25</v>
      </c>
      <c r="F41" s="1248"/>
      <c r="G41" s="1248"/>
      <c r="H41" s="1249"/>
      <c r="I41" s="82">
        <v>37670</v>
      </c>
      <c r="J41" s="83">
        <v>37506</v>
      </c>
      <c r="K41" s="83">
        <v>36782</v>
      </c>
      <c r="L41" s="83">
        <v>36819</v>
      </c>
      <c r="M41" s="84">
        <v>36473</v>
      </c>
    </row>
    <row r="42" spans="2:13" ht="27.75" customHeight="1" x14ac:dyDescent="0.2">
      <c r="B42" s="1244"/>
      <c r="C42" s="1245"/>
      <c r="D42" s="85"/>
      <c r="E42" s="1250" t="s">
        <v>26</v>
      </c>
      <c r="F42" s="1250"/>
      <c r="G42" s="1250"/>
      <c r="H42" s="1251"/>
      <c r="I42" s="86">
        <v>173</v>
      </c>
      <c r="J42" s="87">
        <v>135</v>
      </c>
      <c r="K42" s="87">
        <v>162</v>
      </c>
      <c r="L42" s="87">
        <v>155</v>
      </c>
      <c r="M42" s="88">
        <v>488</v>
      </c>
    </row>
    <row r="43" spans="2:13" ht="27.75" customHeight="1" x14ac:dyDescent="0.2">
      <c r="B43" s="1244"/>
      <c r="C43" s="1245"/>
      <c r="D43" s="85"/>
      <c r="E43" s="1250" t="s">
        <v>27</v>
      </c>
      <c r="F43" s="1250"/>
      <c r="G43" s="1250"/>
      <c r="H43" s="1251"/>
      <c r="I43" s="86">
        <v>18211</v>
      </c>
      <c r="J43" s="87">
        <v>18532</v>
      </c>
      <c r="K43" s="87">
        <v>22232</v>
      </c>
      <c r="L43" s="87">
        <v>21583</v>
      </c>
      <c r="M43" s="88">
        <v>20718</v>
      </c>
    </row>
    <row r="44" spans="2:13" ht="27.75" customHeight="1" x14ac:dyDescent="0.2">
      <c r="B44" s="1244"/>
      <c r="C44" s="1245"/>
      <c r="D44" s="85"/>
      <c r="E44" s="1250" t="s">
        <v>28</v>
      </c>
      <c r="F44" s="1250"/>
      <c r="G44" s="1250"/>
      <c r="H44" s="1251"/>
      <c r="I44" s="86">
        <v>3</v>
      </c>
      <c r="J44" s="87">
        <v>3</v>
      </c>
      <c r="K44" s="87">
        <v>2</v>
      </c>
      <c r="L44" s="87">
        <v>1</v>
      </c>
      <c r="M44" s="88">
        <v>1</v>
      </c>
    </row>
    <row r="45" spans="2:13" ht="27.75" customHeight="1" x14ac:dyDescent="0.2">
      <c r="B45" s="1244"/>
      <c r="C45" s="1245"/>
      <c r="D45" s="85"/>
      <c r="E45" s="1250" t="s">
        <v>29</v>
      </c>
      <c r="F45" s="1250"/>
      <c r="G45" s="1250"/>
      <c r="H45" s="1251"/>
      <c r="I45" s="86">
        <v>4769</v>
      </c>
      <c r="J45" s="87">
        <v>4365</v>
      </c>
      <c r="K45" s="87">
        <v>4161</v>
      </c>
      <c r="L45" s="87">
        <v>4095</v>
      </c>
      <c r="M45" s="88">
        <v>4020</v>
      </c>
    </row>
    <row r="46" spans="2:13" ht="27.75" customHeight="1" x14ac:dyDescent="0.2">
      <c r="B46" s="1244"/>
      <c r="C46" s="1245"/>
      <c r="D46" s="89"/>
      <c r="E46" s="1250" t="s">
        <v>30</v>
      </c>
      <c r="F46" s="1250"/>
      <c r="G46" s="1250"/>
      <c r="H46" s="1251"/>
      <c r="I46" s="86" t="s">
        <v>521</v>
      </c>
      <c r="J46" s="87" t="s">
        <v>521</v>
      </c>
      <c r="K46" s="87" t="s">
        <v>521</v>
      </c>
      <c r="L46" s="87" t="s">
        <v>521</v>
      </c>
      <c r="M46" s="88" t="s">
        <v>521</v>
      </c>
    </row>
    <row r="47" spans="2:13" ht="27.75" customHeight="1" x14ac:dyDescent="0.2">
      <c r="B47" s="1244"/>
      <c r="C47" s="1245"/>
      <c r="D47" s="90"/>
      <c r="E47" s="1252" t="s">
        <v>31</v>
      </c>
      <c r="F47" s="1253"/>
      <c r="G47" s="1253"/>
      <c r="H47" s="1254"/>
      <c r="I47" s="86" t="s">
        <v>521</v>
      </c>
      <c r="J47" s="87" t="s">
        <v>521</v>
      </c>
      <c r="K47" s="87" t="s">
        <v>521</v>
      </c>
      <c r="L47" s="87" t="s">
        <v>521</v>
      </c>
      <c r="M47" s="88" t="s">
        <v>521</v>
      </c>
    </row>
    <row r="48" spans="2:13" ht="27.75" customHeight="1" x14ac:dyDescent="0.2">
      <c r="B48" s="1244"/>
      <c r="C48" s="1245"/>
      <c r="D48" s="85"/>
      <c r="E48" s="1250" t="s">
        <v>32</v>
      </c>
      <c r="F48" s="1250"/>
      <c r="G48" s="1250"/>
      <c r="H48" s="1251"/>
      <c r="I48" s="86" t="s">
        <v>521</v>
      </c>
      <c r="J48" s="87" t="s">
        <v>521</v>
      </c>
      <c r="K48" s="87" t="s">
        <v>521</v>
      </c>
      <c r="L48" s="87" t="s">
        <v>521</v>
      </c>
      <c r="M48" s="88" t="s">
        <v>521</v>
      </c>
    </row>
    <row r="49" spans="2:13" ht="27.75" customHeight="1" x14ac:dyDescent="0.2">
      <c r="B49" s="1246"/>
      <c r="C49" s="1247"/>
      <c r="D49" s="85"/>
      <c r="E49" s="1250" t="s">
        <v>33</v>
      </c>
      <c r="F49" s="1250"/>
      <c r="G49" s="1250"/>
      <c r="H49" s="1251"/>
      <c r="I49" s="86" t="s">
        <v>521</v>
      </c>
      <c r="J49" s="87" t="s">
        <v>521</v>
      </c>
      <c r="K49" s="87" t="s">
        <v>521</v>
      </c>
      <c r="L49" s="87" t="s">
        <v>521</v>
      </c>
      <c r="M49" s="88" t="s">
        <v>521</v>
      </c>
    </row>
    <row r="50" spans="2:13" ht="27.75" customHeight="1" x14ac:dyDescent="0.2">
      <c r="B50" s="1255" t="s">
        <v>34</v>
      </c>
      <c r="C50" s="1256"/>
      <c r="D50" s="91"/>
      <c r="E50" s="1250" t="s">
        <v>35</v>
      </c>
      <c r="F50" s="1250"/>
      <c r="G50" s="1250"/>
      <c r="H50" s="1251"/>
      <c r="I50" s="86">
        <v>6804</v>
      </c>
      <c r="J50" s="87">
        <v>7565</v>
      </c>
      <c r="K50" s="87">
        <v>8159</v>
      </c>
      <c r="L50" s="87">
        <v>8643</v>
      </c>
      <c r="M50" s="88">
        <v>8586</v>
      </c>
    </row>
    <row r="51" spans="2:13" ht="27.75" customHeight="1" x14ac:dyDescent="0.2">
      <c r="B51" s="1244"/>
      <c r="C51" s="1245"/>
      <c r="D51" s="85"/>
      <c r="E51" s="1250" t="s">
        <v>36</v>
      </c>
      <c r="F51" s="1250"/>
      <c r="G51" s="1250"/>
      <c r="H51" s="1251"/>
      <c r="I51" s="86">
        <v>5805</v>
      </c>
      <c r="J51" s="87">
        <v>5245</v>
      </c>
      <c r="K51" s="87">
        <v>5032</v>
      </c>
      <c r="L51" s="87">
        <v>4943</v>
      </c>
      <c r="M51" s="88">
        <v>4711</v>
      </c>
    </row>
    <row r="52" spans="2:13" ht="27.75" customHeight="1" x14ac:dyDescent="0.2">
      <c r="B52" s="1246"/>
      <c r="C52" s="1247"/>
      <c r="D52" s="85"/>
      <c r="E52" s="1250" t="s">
        <v>37</v>
      </c>
      <c r="F52" s="1250"/>
      <c r="G52" s="1250"/>
      <c r="H52" s="1251"/>
      <c r="I52" s="86">
        <v>37249</v>
      </c>
      <c r="J52" s="87">
        <v>37431</v>
      </c>
      <c r="K52" s="87">
        <v>39031</v>
      </c>
      <c r="L52" s="87">
        <v>38889</v>
      </c>
      <c r="M52" s="88">
        <v>38506</v>
      </c>
    </row>
    <row r="53" spans="2:13" ht="27.75" customHeight="1" thickBot="1" x14ac:dyDescent="0.25">
      <c r="B53" s="1257" t="s">
        <v>38</v>
      </c>
      <c r="C53" s="1258"/>
      <c r="D53" s="92"/>
      <c r="E53" s="1259" t="s">
        <v>39</v>
      </c>
      <c r="F53" s="1259"/>
      <c r="G53" s="1259"/>
      <c r="H53" s="1260"/>
      <c r="I53" s="93">
        <v>10968</v>
      </c>
      <c r="J53" s="94">
        <v>10301</v>
      </c>
      <c r="K53" s="94">
        <v>11117</v>
      </c>
      <c r="L53" s="94">
        <v>10179</v>
      </c>
      <c r="M53" s="95">
        <v>9896</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5rOfhSNs9rD2mqjZcyp8McycTbxDpGTfuwT9DlAAz6ZBjMwRud4bV/X0XKe0BXDgobdBiH4wpXo9Yg+quyPLQ==" saltValue="vAgJbOzr96dMI0KzzXHT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565</v>
      </c>
      <c r="G54" s="104" t="s">
        <v>566</v>
      </c>
      <c r="H54" s="105" t="s">
        <v>567</v>
      </c>
    </row>
    <row r="55" spans="2:8" ht="52.5" customHeight="1" x14ac:dyDescent="0.2">
      <c r="B55" s="106"/>
      <c r="C55" s="1269" t="s">
        <v>42</v>
      </c>
      <c r="D55" s="1269"/>
      <c r="E55" s="1270"/>
      <c r="F55" s="107">
        <v>4690</v>
      </c>
      <c r="G55" s="107">
        <v>3647</v>
      </c>
      <c r="H55" s="108">
        <v>3537</v>
      </c>
    </row>
    <row r="56" spans="2:8" ht="52.5" customHeight="1" x14ac:dyDescent="0.2">
      <c r="B56" s="109"/>
      <c r="C56" s="1271" t="s">
        <v>43</v>
      </c>
      <c r="D56" s="1271"/>
      <c r="E56" s="1272"/>
      <c r="F56" s="110">
        <v>1001</v>
      </c>
      <c r="G56" s="110">
        <v>1433</v>
      </c>
      <c r="H56" s="111">
        <v>1341</v>
      </c>
    </row>
    <row r="57" spans="2:8" ht="53.25" customHeight="1" x14ac:dyDescent="0.2">
      <c r="B57" s="109"/>
      <c r="C57" s="1273" t="s">
        <v>44</v>
      </c>
      <c r="D57" s="1273"/>
      <c r="E57" s="1274"/>
      <c r="F57" s="112">
        <v>2882</v>
      </c>
      <c r="G57" s="112">
        <v>3929</v>
      </c>
      <c r="H57" s="113">
        <v>3686</v>
      </c>
    </row>
    <row r="58" spans="2:8" ht="45.75" customHeight="1" x14ac:dyDescent="0.2">
      <c r="B58" s="114"/>
      <c r="C58" s="1261" t="s">
        <v>581</v>
      </c>
      <c r="D58" s="1262"/>
      <c r="E58" s="1263"/>
      <c r="F58" s="115">
        <v>1677</v>
      </c>
      <c r="G58" s="115">
        <v>1664</v>
      </c>
      <c r="H58" s="116">
        <v>1588</v>
      </c>
    </row>
    <row r="59" spans="2:8" ht="45.75" customHeight="1" x14ac:dyDescent="0.2">
      <c r="B59" s="114"/>
      <c r="C59" s="1261" t="s">
        <v>582</v>
      </c>
      <c r="D59" s="1262"/>
      <c r="E59" s="1263"/>
      <c r="F59" s="115" t="s">
        <v>586</v>
      </c>
      <c r="G59" s="115">
        <v>1050</v>
      </c>
      <c r="H59" s="116">
        <v>944</v>
      </c>
    </row>
    <row r="60" spans="2:8" ht="45.75" customHeight="1" x14ac:dyDescent="0.2">
      <c r="B60" s="114"/>
      <c r="C60" s="1261" t="s">
        <v>583</v>
      </c>
      <c r="D60" s="1262"/>
      <c r="E60" s="1263"/>
      <c r="F60" s="115">
        <v>471</v>
      </c>
      <c r="G60" s="115">
        <v>469</v>
      </c>
      <c r="H60" s="116">
        <v>370</v>
      </c>
    </row>
    <row r="61" spans="2:8" ht="45.75" customHeight="1" x14ac:dyDescent="0.2">
      <c r="B61" s="114"/>
      <c r="C61" s="1261" t="s">
        <v>584</v>
      </c>
      <c r="D61" s="1262"/>
      <c r="E61" s="1263"/>
      <c r="F61" s="115">
        <v>246</v>
      </c>
      <c r="G61" s="115">
        <v>277</v>
      </c>
      <c r="H61" s="116">
        <v>313</v>
      </c>
    </row>
    <row r="62" spans="2:8" ht="45.75" customHeight="1" thickBot="1" x14ac:dyDescent="0.25">
      <c r="B62" s="117"/>
      <c r="C62" s="1264" t="s">
        <v>585</v>
      </c>
      <c r="D62" s="1265"/>
      <c r="E62" s="1266"/>
      <c r="F62" s="118">
        <v>248</v>
      </c>
      <c r="G62" s="118">
        <v>244</v>
      </c>
      <c r="H62" s="119">
        <v>239</v>
      </c>
    </row>
    <row r="63" spans="2:8" ht="52.5" customHeight="1" thickBot="1" x14ac:dyDescent="0.25">
      <c r="B63" s="120"/>
      <c r="C63" s="1267" t="s">
        <v>45</v>
      </c>
      <c r="D63" s="1267"/>
      <c r="E63" s="1268"/>
      <c r="F63" s="121">
        <v>8573</v>
      </c>
      <c r="G63" s="121">
        <v>9009</v>
      </c>
      <c r="H63" s="122">
        <v>8564</v>
      </c>
    </row>
    <row r="64" spans="2:8" ht="15" customHeight="1" x14ac:dyDescent="0.2"/>
    <row r="65" ht="0" hidden="1" customHeight="1" x14ac:dyDescent="0.2"/>
    <row r="66" ht="0" hidden="1" customHeight="1" x14ac:dyDescent="0.2"/>
  </sheetData>
  <sheetProtection algorithmName="SHA-512" hashValue="uFvRdpoINwRT3fyXpLgtXm9IZObRCdAzJbgNPERHKdN27Z7sPmwi8ly+esGh5pCwY11m9QRnTntlJuAfzBMzMQ==" saltValue="ik1CH3/QwHOVQn+vNJ+c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C52" zoomScaleNormal="100" zoomScaleSheetLayoutView="55" workbookViewId="0">
      <selection activeCell="AN65" sqref="AN65:DC69"/>
    </sheetView>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610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611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3" t="s">
        <v>621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ht="13.2" x14ac:dyDescent="0.2">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ht="13.2" x14ac:dyDescent="0.2">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ht="13.2" x14ac:dyDescent="0.2">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ht="13.2" x14ac:dyDescent="0.2">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612</v>
      </c>
    </row>
    <row r="50" spans="1:109" ht="13.2" x14ac:dyDescent="0.2">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563</v>
      </c>
      <c r="BQ50" s="1279"/>
      <c r="BR50" s="1279"/>
      <c r="BS50" s="1279"/>
      <c r="BT50" s="1279"/>
      <c r="BU50" s="1279"/>
      <c r="BV50" s="1279"/>
      <c r="BW50" s="1279"/>
      <c r="BX50" s="1279" t="s">
        <v>564</v>
      </c>
      <c r="BY50" s="1279"/>
      <c r="BZ50" s="1279"/>
      <c r="CA50" s="1279"/>
      <c r="CB50" s="1279"/>
      <c r="CC50" s="1279"/>
      <c r="CD50" s="1279"/>
      <c r="CE50" s="1279"/>
      <c r="CF50" s="1279" t="s">
        <v>565</v>
      </c>
      <c r="CG50" s="1279"/>
      <c r="CH50" s="1279"/>
      <c r="CI50" s="1279"/>
      <c r="CJ50" s="1279"/>
      <c r="CK50" s="1279"/>
      <c r="CL50" s="1279"/>
      <c r="CM50" s="1279"/>
      <c r="CN50" s="1279" t="s">
        <v>566</v>
      </c>
      <c r="CO50" s="1279"/>
      <c r="CP50" s="1279"/>
      <c r="CQ50" s="1279"/>
      <c r="CR50" s="1279"/>
      <c r="CS50" s="1279"/>
      <c r="CT50" s="1279"/>
      <c r="CU50" s="1279"/>
      <c r="CV50" s="1279" t="s">
        <v>567</v>
      </c>
      <c r="CW50" s="1279"/>
      <c r="CX50" s="1279"/>
      <c r="CY50" s="1279"/>
      <c r="CZ50" s="1279"/>
      <c r="DA50" s="1279"/>
      <c r="DB50" s="1279"/>
      <c r="DC50" s="1279"/>
    </row>
    <row r="51" spans="1:109" ht="13.5" customHeight="1" x14ac:dyDescent="0.2">
      <c r="B51" s="374"/>
      <c r="G51" s="1293"/>
      <c r="H51" s="1293"/>
      <c r="I51" s="1294"/>
      <c r="J51" s="1294"/>
      <c r="K51" s="1292"/>
      <c r="L51" s="1292"/>
      <c r="M51" s="1292"/>
      <c r="N51" s="1292"/>
      <c r="AM51" s="383"/>
      <c r="AN51" s="1282" t="s">
        <v>613</v>
      </c>
      <c r="AO51" s="1282"/>
      <c r="AP51" s="1282"/>
      <c r="AQ51" s="1282"/>
      <c r="AR51" s="1282"/>
      <c r="AS51" s="1282"/>
      <c r="AT51" s="1282"/>
      <c r="AU51" s="1282"/>
      <c r="AV51" s="1282"/>
      <c r="AW51" s="1282"/>
      <c r="AX51" s="1282"/>
      <c r="AY51" s="1282"/>
      <c r="AZ51" s="1282"/>
      <c r="BA51" s="1282"/>
      <c r="BB51" s="1282" t="s">
        <v>614</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1"/>
      <c r="CG51" s="1280"/>
      <c r="CH51" s="1280"/>
      <c r="CI51" s="1280"/>
      <c r="CJ51" s="1280"/>
      <c r="CK51" s="1280"/>
      <c r="CL51" s="1280"/>
      <c r="CM51" s="1280"/>
      <c r="CN51" s="1280">
        <v>67.8</v>
      </c>
      <c r="CO51" s="1280"/>
      <c r="CP51" s="1280"/>
      <c r="CQ51" s="1280"/>
      <c r="CR51" s="1280"/>
      <c r="CS51" s="1280"/>
      <c r="CT51" s="1280"/>
      <c r="CU51" s="1280"/>
      <c r="CV51" s="1280">
        <v>66.400000000000006</v>
      </c>
      <c r="CW51" s="1280"/>
      <c r="CX51" s="1280"/>
      <c r="CY51" s="1280"/>
      <c r="CZ51" s="1280"/>
      <c r="DA51" s="1280"/>
      <c r="DB51" s="1280"/>
      <c r="DC51" s="1280"/>
    </row>
    <row r="52" spans="1:109" ht="13.2" x14ac:dyDescent="0.2">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615</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1"/>
      <c r="CG53" s="1280"/>
      <c r="CH53" s="1280"/>
      <c r="CI53" s="1280"/>
      <c r="CJ53" s="1280"/>
      <c r="CK53" s="1280"/>
      <c r="CL53" s="1280"/>
      <c r="CM53" s="1280"/>
      <c r="CN53" s="1280">
        <v>59.7</v>
      </c>
      <c r="CO53" s="1280"/>
      <c r="CP53" s="1280"/>
      <c r="CQ53" s="1280"/>
      <c r="CR53" s="1280"/>
      <c r="CS53" s="1280"/>
      <c r="CT53" s="1280"/>
      <c r="CU53" s="1280"/>
      <c r="CV53" s="1280">
        <v>61.4</v>
      </c>
      <c r="CW53" s="1280"/>
      <c r="CX53" s="1280"/>
      <c r="CY53" s="1280"/>
      <c r="CZ53" s="1280"/>
      <c r="DA53" s="1280"/>
      <c r="DB53" s="1280"/>
      <c r="DC53" s="1280"/>
    </row>
    <row r="54" spans="1:109" ht="13.2" x14ac:dyDescent="0.2">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2"/>
      <c r="B55" s="374"/>
      <c r="G55" s="1275"/>
      <c r="H55" s="1275"/>
      <c r="I55" s="1275"/>
      <c r="J55" s="1275"/>
      <c r="K55" s="1292"/>
      <c r="L55" s="1292"/>
      <c r="M55" s="1292"/>
      <c r="N55" s="1292"/>
      <c r="AN55" s="1279" t="s">
        <v>616</v>
      </c>
      <c r="AO55" s="1279"/>
      <c r="AP55" s="1279"/>
      <c r="AQ55" s="1279"/>
      <c r="AR55" s="1279"/>
      <c r="AS55" s="1279"/>
      <c r="AT55" s="1279"/>
      <c r="AU55" s="1279"/>
      <c r="AV55" s="1279"/>
      <c r="AW55" s="1279"/>
      <c r="AX55" s="1279"/>
      <c r="AY55" s="1279"/>
      <c r="AZ55" s="1279"/>
      <c r="BA55" s="1279"/>
      <c r="BB55" s="1282" t="s">
        <v>614</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1"/>
      <c r="CG55" s="1280"/>
      <c r="CH55" s="1280"/>
      <c r="CI55" s="1280"/>
      <c r="CJ55" s="1280"/>
      <c r="CK55" s="1280"/>
      <c r="CL55" s="1280"/>
      <c r="CM55" s="1280"/>
      <c r="CN55" s="1280">
        <v>33.1</v>
      </c>
      <c r="CO55" s="1280"/>
      <c r="CP55" s="1280"/>
      <c r="CQ55" s="1280"/>
      <c r="CR55" s="1280"/>
      <c r="CS55" s="1280"/>
      <c r="CT55" s="1280"/>
      <c r="CU55" s="1280"/>
      <c r="CV55" s="1280">
        <v>31.3</v>
      </c>
      <c r="CW55" s="1280"/>
      <c r="CX55" s="1280"/>
      <c r="CY55" s="1280"/>
      <c r="CZ55" s="1280"/>
      <c r="DA55" s="1280"/>
      <c r="DB55" s="1280"/>
      <c r="DC55" s="1280"/>
    </row>
    <row r="56" spans="1:109" ht="13.2" x14ac:dyDescent="0.2">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ht="13.2" x14ac:dyDescent="0.2">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615</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1"/>
      <c r="CG57" s="1280"/>
      <c r="CH57" s="1280"/>
      <c r="CI57" s="1280"/>
      <c r="CJ57" s="1280"/>
      <c r="CK57" s="1280"/>
      <c r="CL57" s="1280"/>
      <c r="CM57" s="1280"/>
      <c r="CN57" s="1280">
        <v>57.2</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ht="13.2" x14ac:dyDescent="0.2">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617</v>
      </c>
    </row>
    <row r="64" spans="1:109" ht="13.2" x14ac:dyDescent="0.2">
      <c r="B64" s="374"/>
      <c r="G64" s="381"/>
      <c r="I64" s="394"/>
      <c r="J64" s="394"/>
      <c r="K64" s="394"/>
      <c r="L64" s="394"/>
      <c r="M64" s="394"/>
      <c r="N64" s="395"/>
      <c r="AM64" s="381"/>
      <c r="AN64" s="381" t="s">
        <v>611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3" t="s">
        <v>622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ht="13.2" x14ac:dyDescent="0.2">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ht="13.2" x14ac:dyDescent="0.2">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ht="13.2" x14ac:dyDescent="0.2">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ht="13.2" x14ac:dyDescent="0.2">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612</v>
      </c>
    </row>
    <row r="72" spans="2:107" ht="13.2" x14ac:dyDescent="0.2">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563</v>
      </c>
      <c r="BQ72" s="1279"/>
      <c r="BR72" s="1279"/>
      <c r="BS72" s="1279"/>
      <c r="BT72" s="1279"/>
      <c r="BU72" s="1279"/>
      <c r="BV72" s="1279"/>
      <c r="BW72" s="1279"/>
      <c r="BX72" s="1279" t="s">
        <v>564</v>
      </c>
      <c r="BY72" s="1279"/>
      <c r="BZ72" s="1279"/>
      <c r="CA72" s="1279"/>
      <c r="CB72" s="1279"/>
      <c r="CC72" s="1279"/>
      <c r="CD72" s="1279"/>
      <c r="CE72" s="1279"/>
      <c r="CF72" s="1279" t="s">
        <v>565</v>
      </c>
      <c r="CG72" s="1279"/>
      <c r="CH72" s="1279"/>
      <c r="CI72" s="1279"/>
      <c r="CJ72" s="1279"/>
      <c r="CK72" s="1279"/>
      <c r="CL72" s="1279"/>
      <c r="CM72" s="1279"/>
      <c r="CN72" s="1279" t="s">
        <v>566</v>
      </c>
      <c r="CO72" s="1279"/>
      <c r="CP72" s="1279"/>
      <c r="CQ72" s="1279"/>
      <c r="CR72" s="1279"/>
      <c r="CS72" s="1279"/>
      <c r="CT72" s="1279"/>
      <c r="CU72" s="1279"/>
      <c r="CV72" s="1279" t="s">
        <v>567</v>
      </c>
      <c r="CW72" s="1279"/>
      <c r="CX72" s="1279"/>
      <c r="CY72" s="1279"/>
      <c r="CZ72" s="1279"/>
      <c r="DA72" s="1279"/>
      <c r="DB72" s="1279"/>
      <c r="DC72" s="1279"/>
    </row>
    <row r="73" spans="2:107" ht="13.2" x14ac:dyDescent="0.2">
      <c r="B73" s="374"/>
      <c r="G73" s="1293"/>
      <c r="H73" s="1293"/>
      <c r="I73" s="1293"/>
      <c r="J73" s="1293"/>
      <c r="K73" s="1296"/>
      <c r="L73" s="1296"/>
      <c r="M73" s="1296"/>
      <c r="N73" s="1296"/>
      <c r="AM73" s="383"/>
      <c r="AN73" s="1282" t="s">
        <v>613</v>
      </c>
      <c r="AO73" s="1282"/>
      <c r="AP73" s="1282"/>
      <c r="AQ73" s="1282"/>
      <c r="AR73" s="1282"/>
      <c r="AS73" s="1282"/>
      <c r="AT73" s="1282"/>
      <c r="AU73" s="1282"/>
      <c r="AV73" s="1282"/>
      <c r="AW73" s="1282"/>
      <c r="AX73" s="1282"/>
      <c r="AY73" s="1282"/>
      <c r="AZ73" s="1282"/>
      <c r="BA73" s="1282"/>
      <c r="BB73" s="1282" t="s">
        <v>614</v>
      </c>
      <c r="BC73" s="1282"/>
      <c r="BD73" s="1282"/>
      <c r="BE73" s="1282"/>
      <c r="BF73" s="1282"/>
      <c r="BG73" s="1282"/>
      <c r="BH73" s="1282"/>
      <c r="BI73" s="1282"/>
      <c r="BJ73" s="1282"/>
      <c r="BK73" s="1282"/>
      <c r="BL73" s="1282"/>
      <c r="BM73" s="1282"/>
      <c r="BN73" s="1282"/>
      <c r="BO73" s="1282"/>
      <c r="BP73" s="1280">
        <v>72.400000000000006</v>
      </c>
      <c r="BQ73" s="1280"/>
      <c r="BR73" s="1280"/>
      <c r="BS73" s="1280"/>
      <c r="BT73" s="1280"/>
      <c r="BU73" s="1280"/>
      <c r="BV73" s="1280"/>
      <c r="BW73" s="1280"/>
      <c r="BX73" s="1280">
        <v>68.7</v>
      </c>
      <c r="BY73" s="1280"/>
      <c r="BZ73" s="1280"/>
      <c r="CA73" s="1280"/>
      <c r="CB73" s="1280"/>
      <c r="CC73" s="1280"/>
      <c r="CD73" s="1280"/>
      <c r="CE73" s="1280"/>
      <c r="CF73" s="1280">
        <v>72.900000000000006</v>
      </c>
      <c r="CG73" s="1280"/>
      <c r="CH73" s="1280"/>
      <c r="CI73" s="1280"/>
      <c r="CJ73" s="1280"/>
      <c r="CK73" s="1280"/>
      <c r="CL73" s="1280"/>
      <c r="CM73" s="1280"/>
      <c r="CN73" s="1280">
        <v>67.8</v>
      </c>
      <c r="CO73" s="1280"/>
      <c r="CP73" s="1280"/>
      <c r="CQ73" s="1280"/>
      <c r="CR73" s="1280"/>
      <c r="CS73" s="1280"/>
      <c r="CT73" s="1280"/>
      <c r="CU73" s="1280"/>
      <c r="CV73" s="1280">
        <v>66.400000000000006</v>
      </c>
      <c r="CW73" s="1280"/>
      <c r="CX73" s="1280"/>
      <c r="CY73" s="1280"/>
      <c r="CZ73" s="1280"/>
      <c r="DA73" s="1280"/>
      <c r="DB73" s="1280"/>
      <c r="DC73" s="1280"/>
    </row>
    <row r="74" spans="2:107" ht="13.2" x14ac:dyDescent="0.2">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618</v>
      </c>
      <c r="BC75" s="1282"/>
      <c r="BD75" s="1282"/>
      <c r="BE75" s="1282"/>
      <c r="BF75" s="1282"/>
      <c r="BG75" s="1282"/>
      <c r="BH75" s="1282"/>
      <c r="BI75" s="1282"/>
      <c r="BJ75" s="1282"/>
      <c r="BK75" s="1282"/>
      <c r="BL75" s="1282"/>
      <c r="BM75" s="1282"/>
      <c r="BN75" s="1282"/>
      <c r="BO75" s="1282"/>
      <c r="BP75" s="1280">
        <v>10.1</v>
      </c>
      <c r="BQ75" s="1280"/>
      <c r="BR75" s="1280"/>
      <c r="BS75" s="1280"/>
      <c r="BT75" s="1280"/>
      <c r="BU75" s="1280"/>
      <c r="BV75" s="1280"/>
      <c r="BW75" s="1280"/>
      <c r="BX75" s="1280">
        <v>9.6999999999999993</v>
      </c>
      <c r="BY75" s="1280"/>
      <c r="BZ75" s="1280"/>
      <c r="CA75" s="1280"/>
      <c r="CB75" s="1280"/>
      <c r="CC75" s="1280"/>
      <c r="CD75" s="1280"/>
      <c r="CE75" s="1280"/>
      <c r="CF75" s="1280">
        <v>9</v>
      </c>
      <c r="CG75" s="1280"/>
      <c r="CH75" s="1280"/>
      <c r="CI75" s="1280"/>
      <c r="CJ75" s="1280"/>
      <c r="CK75" s="1280"/>
      <c r="CL75" s="1280"/>
      <c r="CM75" s="1280"/>
      <c r="CN75" s="1280">
        <v>8.1999999999999993</v>
      </c>
      <c r="CO75" s="1280"/>
      <c r="CP75" s="1280"/>
      <c r="CQ75" s="1280"/>
      <c r="CR75" s="1280"/>
      <c r="CS75" s="1280"/>
      <c r="CT75" s="1280"/>
      <c r="CU75" s="1280"/>
      <c r="CV75" s="1280">
        <v>8.1</v>
      </c>
      <c r="CW75" s="1280"/>
      <c r="CX75" s="1280"/>
      <c r="CY75" s="1280"/>
      <c r="CZ75" s="1280"/>
      <c r="DA75" s="1280"/>
      <c r="DB75" s="1280"/>
      <c r="DC75" s="1280"/>
    </row>
    <row r="76" spans="2:107" ht="13.2" x14ac:dyDescent="0.2">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4"/>
      <c r="G77" s="1275"/>
      <c r="H77" s="1275"/>
      <c r="I77" s="1275"/>
      <c r="J77" s="1275"/>
      <c r="K77" s="1296"/>
      <c r="L77" s="1296"/>
      <c r="M77" s="1296"/>
      <c r="N77" s="1296"/>
      <c r="AN77" s="1279" t="s">
        <v>616</v>
      </c>
      <c r="AO77" s="1279"/>
      <c r="AP77" s="1279"/>
      <c r="AQ77" s="1279"/>
      <c r="AR77" s="1279"/>
      <c r="AS77" s="1279"/>
      <c r="AT77" s="1279"/>
      <c r="AU77" s="1279"/>
      <c r="AV77" s="1279"/>
      <c r="AW77" s="1279"/>
      <c r="AX77" s="1279"/>
      <c r="AY77" s="1279"/>
      <c r="AZ77" s="1279"/>
      <c r="BA77" s="1279"/>
      <c r="BB77" s="1282" t="s">
        <v>614</v>
      </c>
      <c r="BC77" s="1282"/>
      <c r="BD77" s="1282"/>
      <c r="BE77" s="1282"/>
      <c r="BF77" s="1282"/>
      <c r="BG77" s="1282"/>
      <c r="BH77" s="1282"/>
      <c r="BI77" s="1282"/>
      <c r="BJ77" s="1282"/>
      <c r="BK77" s="1282"/>
      <c r="BL77" s="1282"/>
      <c r="BM77" s="1282"/>
      <c r="BN77" s="1282"/>
      <c r="BO77" s="1282"/>
      <c r="BP77" s="1280">
        <v>48.3</v>
      </c>
      <c r="BQ77" s="1280"/>
      <c r="BR77" s="1280"/>
      <c r="BS77" s="1280"/>
      <c r="BT77" s="1280"/>
      <c r="BU77" s="1280"/>
      <c r="BV77" s="1280"/>
      <c r="BW77" s="1280"/>
      <c r="BX77" s="1280">
        <v>44.4</v>
      </c>
      <c r="BY77" s="1280"/>
      <c r="BZ77" s="1280"/>
      <c r="CA77" s="1280"/>
      <c r="CB77" s="1280"/>
      <c r="CC77" s="1280"/>
      <c r="CD77" s="1280"/>
      <c r="CE77" s="1280"/>
      <c r="CF77" s="1280">
        <v>37.299999999999997</v>
      </c>
      <c r="CG77" s="1280"/>
      <c r="CH77" s="1280"/>
      <c r="CI77" s="1280"/>
      <c r="CJ77" s="1280"/>
      <c r="CK77" s="1280"/>
      <c r="CL77" s="1280"/>
      <c r="CM77" s="1280"/>
      <c r="CN77" s="1280">
        <v>33.1</v>
      </c>
      <c r="CO77" s="1280"/>
      <c r="CP77" s="1280"/>
      <c r="CQ77" s="1280"/>
      <c r="CR77" s="1280"/>
      <c r="CS77" s="1280"/>
      <c r="CT77" s="1280"/>
      <c r="CU77" s="1280"/>
      <c r="CV77" s="1280">
        <v>31.3</v>
      </c>
      <c r="CW77" s="1280"/>
      <c r="CX77" s="1280"/>
      <c r="CY77" s="1280"/>
      <c r="CZ77" s="1280"/>
      <c r="DA77" s="1280"/>
      <c r="DB77" s="1280"/>
      <c r="DC77" s="1280"/>
    </row>
    <row r="78" spans="2:107" ht="13.2" x14ac:dyDescent="0.2">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618</v>
      </c>
      <c r="BC79" s="1282"/>
      <c r="BD79" s="1282"/>
      <c r="BE79" s="1282"/>
      <c r="BF79" s="1282"/>
      <c r="BG79" s="1282"/>
      <c r="BH79" s="1282"/>
      <c r="BI79" s="1282"/>
      <c r="BJ79" s="1282"/>
      <c r="BK79" s="1282"/>
      <c r="BL79" s="1282"/>
      <c r="BM79" s="1282"/>
      <c r="BN79" s="1282"/>
      <c r="BO79" s="1282"/>
      <c r="BP79" s="1280">
        <v>10.4</v>
      </c>
      <c r="BQ79" s="1280"/>
      <c r="BR79" s="1280"/>
      <c r="BS79" s="1280"/>
      <c r="BT79" s="1280"/>
      <c r="BU79" s="1280"/>
      <c r="BV79" s="1280"/>
      <c r="BW79" s="1280"/>
      <c r="BX79" s="1280">
        <v>9.4</v>
      </c>
      <c r="BY79" s="1280"/>
      <c r="BZ79" s="1280"/>
      <c r="CA79" s="1280"/>
      <c r="CB79" s="1280"/>
      <c r="CC79" s="1280"/>
      <c r="CD79" s="1280"/>
      <c r="CE79" s="1280"/>
      <c r="CF79" s="1280">
        <v>7.8</v>
      </c>
      <c r="CG79" s="1280"/>
      <c r="CH79" s="1280"/>
      <c r="CI79" s="1280"/>
      <c r="CJ79" s="1280"/>
      <c r="CK79" s="1280"/>
      <c r="CL79" s="1280"/>
      <c r="CM79" s="1280"/>
      <c r="CN79" s="1280">
        <v>7.5</v>
      </c>
      <c r="CO79" s="1280"/>
      <c r="CP79" s="1280"/>
      <c r="CQ79" s="1280"/>
      <c r="CR79" s="1280"/>
      <c r="CS79" s="1280"/>
      <c r="CT79" s="1280"/>
      <c r="CU79" s="1280"/>
      <c r="CV79" s="1280">
        <v>7.2</v>
      </c>
      <c r="CW79" s="1280"/>
      <c r="CX79" s="1280"/>
      <c r="CY79" s="1280"/>
      <c r="CZ79" s="1280"/>
      <c r="DA79" s="1280"/>
      <c r="DB79" s="1280"/>
      <c r="DC79" s="1280"/>
    </row>
    <row r="80" spans="2:107" ht="13.2" x14ac:dyDescent="0.2">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0CrvJu6aIjZBOIvEHgwhYEFmFCQE+YpWyNwOUk22jjvAx37bm57ZH6wUwVlnNkpOQZbE8ix7VCvEjrtUcC1hCg==" saltValue="19S2Eotiwbqs6ahy3GSJ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80" zoomScaleNormal="8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rL/7GK9DnAKGywyPO2aR1Ojbz+p682pxUY2kROP3x1tJvkDTRTug+JE3oPgwr7A8oiDr6umwDvj9daC+tX8hg==" saltValue="tcmz0L/YMA+ItWjUCCpY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1" zoomScale="90" zoomScaleNormal="9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6MFEOt1cldAes6yHd7fkZCBZM0xwKwPdMpudWkas0rK4J3H+xjRw/gpqD7MYKbyDt8FJDHFvx1JXq7kZ3X6RNQ==" saltValue="JCddfkVt/C2DS3sXD/On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560</v>
      </c>
      <c r="G2" s="136"/>
      <c r="H2" s="137"/>
    </row>
    <row r="3" spans="1:8" x14ac:dyDescent="0.2">
      <c r="A3" s="133" t="s">
        <v>553</v>
      </c>
      <c r="B3" s="138"/>
      <c r="C3" s="139"/>
      <c r="D3" s="140">
        <v>41422</v>
      </c>
      <c r="E3" s="141"/>
      <c r="F3" s="142">
        <v>56255</v>
      </c>
      <c r="G3" s="143"/>
      <c r="H3" s="144"/>
    </row>
    <row r="4" spans="1:8" x14ac:dyDescent="0.2">
      <c r="A4" s="145"/>
      <c r="B4" s="146"/>
      <c r="C4" s="147"/>
      <c r="D4" s="148">
        <v>15720</v>
      </c>
      <c r="E4" s="149"/>
      <c r="F4" s="150">
        <v>26957</v>
      </c>
      <c r="G4" s="151"/>
      <c r="H4" s="152"/>
    </row>
    <row r="5" spans="1:8" x14ac:dyDescent="0.2">
      <c r="A5" s="133" t="s">
        <v>555</v>
      </c>
      <c r="B5" s="138"/>
      <c r="C5" s="139"/>
      <c r="D5" s="140">
        <v>44009</v>
      </c>
      <c r="E5" s="141"/>
      <c r="F5" s="142">
        <v>57944</v>
      </c>
      <c r="G5" s="143"/>
      <c r="H5" s="144"/>
    </row>
    <row r="6" spans="1:8" x14ac:dyDescent="0.2">
      <c r="A6" s="145"/>
      <c r="B6" s="146"/>
      <c r="C6" s="147"/>
      <c r="D6" s="148">
        <v>12246</v>
      </c>
      <c r="E6" s="149"/>
      <c r="F6" s="150">
        <v>29326</v>
      </c>
      <c r="G6" s="151"/>
      <c r="H6" s="152"/>
    </row>
    <row r="7" spans="1:8" x14ac:dyDescent="0.2">
      <c r="A7" s="133" t="s">
        <v>556</v>
      </c>
      <c r="B7" s="138"/>
      <c r="C7" s="139"/>
      <c r="D7" s="140">
        <v>34826</v>
      </c>
      <c r="E7" s="141"/>
      <c r="F7" s="142">
        <v>54227</v>
      </c>
      <c r="G7" s="143"/>
      <c r="H7" s="144"/>
    </row>
    <row r="8" spans="1:8" x14ac:dyDescent="0.2">
      <c r="A8" s="145"/>
      <c r="B8" s="146"/>
      <c r="C8" s="147"/>
      <c r="D8" s="148">
        <v>13312</v>
      </c>
      <c r="E8" s="149"/>
      <c r="F8" s="150">
        <v>29694</v>
      </c>
      <c r="G8" s="151"/>
      <c r="H8" s="152"/>
    </row>
    <row r="9" spans="1:8" x14ac:dyDescent="0.2">
      <c r="A9" s="133" t="s">
        <v>557</v>
      </c>
      <c r="B9" s="138"/>
      <c r="C9" s="139"/>
      <c r="D9" s="140">
        <v>59352</v>
      </c>
      <c r="E9" s="141"/>
      <c r="F9" s="142">
        <v>57295</v>
      </c>
      <c r="G9" s="143"/>
      <c r="H9" s="144"/>
    </row>
    <row r="10" spans="1:8" x14ac:dyDescent="0.2">
      <c r="A10" s="145"/>
      <c r="B10" s="146"/>
      <c r="C10" s="147"/>
      <c r="D10" s="148">
        <v>29502</v>
      </c>
      <c r="E10" s="149"/>
      <c r="F10" s="150">
        <v>32771</v>
      </c>
      <c r="G10" s="151"/>
      <c r="H10" s="152"/>
    </row>
    <row r="11" spans="1:8" x14ac:dyDescent="0.2">
      <c r="A11" s="133" t="s">
        <v>558</v>
      </c>
      <c r="B11" s="138"/>
      <c r="C11" s="139"/>
      <c r="D11" s="140">
        <v>44396</v>
      </c>
      <c r="E11" s="141"/>
      <c r="F11" s="142">
        <v>54110</v>
      </c>
      <c r="G11" s="143"/>
      <c r="H11" s="144"/>
    </row>
    <row r="12" spans="1:8" x14ac:dyDescent="0.2">
      <c r="A12" s="145"/>
      <c r="B12" s="146"/>
      <c r="C12" s="153"/>
      <c r="D12" s="148">
        <v>27341</v>
      </c>
      <c r="E12" s="149"/>
      <c r="F12" s="150">
        <v>30620</v>
      </c>
      <c r="G12" s="151"/>
      <c r="H12" s="152"/>
    </row>
    <row r="13" spans="1:8" x14ac:dyDescent="0.2">
      <c r="A13" s="133"/>
      <c r="B13" s="138"/>
      <c r="C13" s="154"/>
      <c r="D13" s="155">
        <v>44801</v>
      </c>
      <c r="E13" s="156"/>
      <c r="F13" s="157">
        <v>55966</v>
      </c>
      <c r="G13" s="158"/>
      <c r="H13" s="144"/>
    </row>
    <row r="14" spans="1:8" x14ac:dyDescent="0.2">
      <c r="A14" s="145"/>
      <c r="B14" s="146"/>
      <c r="C14" s="147"/>
      <c r="D14" s="148">
        <v>19624</v>
      </c>
      <c r="E14" s="149"/>
      <c r="F14" s="150">
        <v>29874</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5.26</v>
      </c>
      <c r="C19" s="159">
        <f>ROUND(VALUE(SUBSTITUTE(実質収支比率等に係る経年分析!G$48,"▲","-")),2)</f>
        <v>4.75</v>
      </c>
      <c r="D19" s="159">
        <f>ROUND(VALUE(SUBSTITUTE(実質収支比率等に係る経年分析!H$48,"▲","-")),2)</f>
        <v>4.9400000000000004</v>
      </c>
      <c r="E19" s="159">
        <f>ROUND(VALUE(SUBSTITUTE(実質収支比率等に係る経年分析!I$48,"▲","-")),2)</f>
        <v>3.75</v>
      </c>
      <c r="F19" s="159">
        <f>ROUND(VALUE(SUBSTITUTE(実質収支比率等に係る経年分析!J$48,"▲","-")),2)</f>
        <v>4.72</v>
      </c>
    </row>
    <row r="20" spans="1:11" x14ac:dyDescent="0.2">
      <c r="A20" s="159" t="s">
        <v>49</v>
      </c>
      <c r="B20" s="159">
        <f>ROUND(VALUE(SUBSTITUTE(実質収支比率等に係る経年分析!F$47,"▲","-")),2)</f>
        <v>20.84</v>
      </c>
      <c r="C20" s="159">
        <f>ROUND(VALUE(SUBSTITUTE(実質収支比率等に係る経年分析!G$47,"▲","-")),2)</f>
        <v>23.45</v>
      </c>
      <c r="D20" s="159">
        <f>ROUND(VALUE(SUBSTITUTE(実質収支比率等に係る経年分析!H$47,"▲","-")),2)</f>
        <v>25.48</v>
      </c>
      <c r="E20" s="159">
        <f>ROUND(VALUE(SUBSTITUTE(実質収支比率等に係る経年分析!I$47,"▲","-")),2)</f>
        <v>20.18</v>
      </c>
      <c r="F20" s="159">
        <f>ROUND(VALUE(SUBSTITUTE(実質収支比率等に係る経年分析!J$47,"▲","-")),2)</f>
        <v>19.68</v>
      </c>
    </row>
    <row r="21" spans="1:11" x14ac:dyDescent="0.2">
      <c r="A21" s="159" t="s">
        <v>50</v>
      </c>
      <c r="B21" s="159">
        <f>IF(ISNUMBER(VALUE(SUBSTITUTE(実質収支比率等に係る経年分析!F$49,"▲","-"))),ROUND(VALUE(SUBSTITUTE(実質収支比率等に係る経年分析!F$49,"▲","-")),2),NA())</f>
        <v>0.56000000000000005</v>
      </c>
      <c r="C21" s="159">
        <f>IF(ISNUMBER(VALUE(SUBSTITUTE(実質収支比率等に係る経年分析!G$49,"▲","-"))),ROUND(VALUE(SUBSTITUTE(実質収支比率等に係る経年分析!G$49,"▲","-")),2),NA())</f>
        <v>-0.49</v>
      </c>
      <c r="D21" s="159">
        <f>IF(ISNUMBER(VALUE(SUBSTITUTE(実質収支比率等に係る経年分析!H$49,"▲","-"))),ROUND(VALUE(SUBSTITUTE(実質収支比率等に係る経年分析!H$49,"▲","-")),2),NA())</f>
        <v>0.28000000000000003</v>
      </c>
      <c r="E21" s="159">
        <f>IF(ISNUMBER(VALUE(SUBSTITUTE(実質収支比率等に係る経年分析!I$49,"▲","-"))),ROUND(VALUE(SUBSTITUTE(実質収支比率等に係る経年分析!I$49,"▲","-")),2),NA())</f>
        <v>-9.58</v>
      </c>
      <c r="F21" s="159">
        <f>IF(ISNUMBER(VALUE(SUBSTITUTE(実質収支比率等に係る経年分析!J$49,"▲","-"))),ROUND(VALUE(SUBSTITUTE(実質収支比率等に係る経年分析!J$49,"▲","-")),2),NA())</f>
        <v>-1.55</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加賀市土地区画整理事業特別会計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加賀市後期高齢者医療特別会計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2">
      <c r="A31" s="160" t="str">
        <f>IF(連結実質赤字比率に係る赤字・黒字の構成分析!C$39="",NA(),連結実質赤字比率に係る赤字・黒字の構成分析!C$39)</f>
        <v>加賀市下水道事業会計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v>
      </c>
    </row>
    <row r="32" spans="1:11" x14ac:dyDescent="0.2">
      <c r="A32" s="160" t="str">
        <f>IF(連結実質赤字比率に係る赤字・黒字の構成分析!C$38="",NA(),連結実質赤字比率に係る赤字・黒字の構成分析!C$38)</f>
        <v>加賀市介護保険特別会計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0.28000000000000003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0.47</v>
      </c>
    </row>
    <row r="33" spans="1:16" x14ac:dyDescent="0.2">
      <c r="A33" s="160" t="str">
        <f>IF(連結実質赤字比率に係る赤字・黒字の構成分析!C$37="",NA(),連結実質赤字比率に係る赤字・黒字の構成分析!C$37)</f>
        <v>加賀市国民健康保険特別会計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1.82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2.4700000000000002</v>
      </c>
    </row>
    <row r="34" spans="1:16" x14ac:dyDescent="0.2">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4.9400000000000004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4.71</v>
      </c>
    </row>
    <row r="35" spans="1:16" x14ac:dyDescent="0.2">
      <c r="A35" s="160" t="str">
        <f>IF(連結実質赤字比率に係る赤字・黒字の構成分析!C$35="",NA(),連結実質赤字比率に係る赤字・黒字の構成分析!C$35)</f>
        <v>加賀市病院事業会計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7.17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5.2</v>
      </c>
    </row>
    <row r="36" spans="1:16" x14ac:dyDescent="0.2">
      <c r="A36" s="160" t="str">
        <f>IF(連結実質赤字比率に係る赤字・黒字の構成分析!C$34="",NA(),連結実質赤字比率に係る赤字・黒字の構成分析!C$34)</f>
        <v>加賀市水道事業会計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5.55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6.62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9.3699999999999992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11.94</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3567</v>
      </c>
      <c r="E42" s="161"/>
      <c r="F42" s="161"/>
      <c r="G42" s="161">
        <f>'実質公債費比率（分子）の構造'!L$52</f>
        <v>3742</v>
      </c>
      <c r="H42" s="161"/>
      <c r="I42" s="161"/>
      <c r="J42" s="161">
        <f>'実質公債費比率（分子）の構造'!M$52</f>
        <v>3708</v>
      </c>
      <c r="K42" s="161"/>
      <c r="L42" s="161"/>
      <c r="M42" s="161">
        <f>'実質公債費比率（分子）の構造'!N$52</f>
        <v>3905</v>
      </c>
      <c r="N42" s="161"/>
      <c r="O42" s="161"/>
      <c r="P42" s="161">
        <f>'実質公債費比率（分子）の構造'!O$52</f>
        <v>3564</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56</v>
      </c>
      <c r="C44" s="161"/>
      <c r="D44" s="161"/>
      <c r="E44" s="161">
        <f>'実質公債費比率（分子）の構造'!L$50</f>
        <v>41</v>
      </c>
      <c r="F44" s="161"/>
      <c r="G44" s="161"/>
      <c r="H44" s="161">
        <f>'実質公債費比率（分子）の構造'!M$50</f>
        <v>31</v>
      </c>
      <c r="I44" s="161"/>
      <c r="J44" s="161"/>
      <c r="K44" s="161">
        <f>'実質公債費比率（分子）の構造'!N$50</f>
        <v>26</v>
      </c>
      <c r="L44" s="161"/>
      <c r="M44" s="161"/>
      <c r="N44" s="161">
        <f>'実質公債費比率（分子）の構造'!O$50</f>
        <v>26</v>
      </c>
      <c r="O44" s="161"/>
      <c r="P44" s="161"/>
    </row>
    <row r="45" spans="1:16" x14ac:dyDescent="0.2">
      <c r="A45" s="161" t="s">
        <v>60</v>
      </c>
      <c r="B45" s="161">
        <f>'実質公債費比率（分子）の構造'!K$49</f>
        <v>1</v>
      </c>
      <c r="C45" s="161"/>
      <c r="D45" s="161"/>
      <c r="E45" s="161">
        <f>'実質公債費比率（分子）の構造'!L$49</f>
        <v>1</v>
      </c>
      <c r="F45" s="161"/>
      <c r="G45" s="161"/>
      <c r="H45" s="161">
        <f>'実質公債費比率（分子）の構造'!M$49</f>
        <v>0</v>
      </c>
      <c r="I45" s="161"/>
      <c r="J45" s="161"/>
      <c r="K45" s="161">
        <f>'実質公債費比率（分子）の構造'!N$49</f>
        <v>0</v>
      </c>
      <c r="L45" s="161"/>
      <c r="M45" s="161"/>
      <c r="N45" s="161" t="str">
        <f>'実質公債費比率（分子）の構造'!O$49</f>
        <v>-</v>
      </c>
      <c r="O45" s="161"/>
      <c r="P45" s="161"/>
    </row>
    <row r="46" spans="1:16" x14ac:dyDescent="0.2">
      <c r="A46" s="161" t="s">
        <v>61</v>
      </c>
      <c r="B46" s="161">
        <f>'実質公債費比率（分子）の構造'!K$48</f>
        <v>1288</v>
      </c>
      <c r="C46" s="161"/>
      <c r="D46" s="161"/>
      <c r="E46" s="161">
        <f>'実質公債費比率（分子）の構造'!L$48</f>
        <v>1229</v>
      </c>
      <c r="F46" s="161"/>
      <c r="G46" s="161"/>
      <c r="H46" s="161">
        <f>'実質公債費比率（分子）の構造'!M$48</f>
        <v>1212</v>
      </c>
      <c r="I46" s="161"/>
      <c r="J46" s="161"/>
      <c r="K46" s="161">
        <f>'実質公債費比率（分子）の構造'!N$48</f>
        <v>1238</v>
      </c>
      <c r="L46" s="161"/>
      <c r="M46" s="161"/>
      <c r="N46" s="161">
        <f>'実質公債費比率（分子）の構造'!O$48</f>
        <v>1498</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3801</v>
      </c>
      <c r="C49" s="161"/>
      <c r="D49" s="161"/>
      <c r="E49" s="161">
        <f>'実質公債費比率（分子）の構造'!L$45</f>
        <v>3828</v>
      </c>
      <c r="F49" s="161"/>
      <c r="G49" s="161"/>
      <c r="H49" s="161">
        <f>'実質公債費比率（分子）の構造'!M$45</f>
        <v>3638</v>
      </c>
      <c r="I49" s="161"/>
      <c r="J49" s="161"/>
      <c r="K49" s="161">
        <f>'実質公債費比率（分子）の構造'!N$45</f>
        <v>3821</v>
      </c>
      <c r="L49" s="161"/>
      <c r="M49" s="161"/>
      <c r="N49" s="161">
        <f>'実質公債費比率（分子）の構造'!O$45</f>
        <v>3343</v>
      </c>
      <c r="O49" s="161"/>
      <c r="P49" s="161"/>
    </row>
    <row r="50" spans="1:16" x14ac:dyDescent="0.2">
      <c r="A50" s="161" t="s">
        <v>65</v>
      </c>
      <c r="B50" s="161" t="e">
        <f>NA()</f>
        <v>#N/A</v>
      </c>
      <c r="C50" s="161">
        <f>IF(ISNUMBER('実質公債費比率（分子）の構造'!K$53),'実質公債費比率（分子）の構造'!K$53,NA())</f>
        <v>1579</v>
      </c>
      <c r="D50" s="161" t="e">
        <f>NA()</f>
        <v>#N/A</v>
      </c>
      <c r="E50" s="161" t="e">
        <f>NA()</f>
        <v>#N/A</v>
      </c>
      <c r="F50" s="161">
        <f>IF(ISNUMBER('実質公債費比率（分子）の構造'!L$53),'実質公債費比率（分子）の構造'!L$53,NA())</f>
        <v>1357</v>
      </c>
      <c r="G50" s="161" t="e">
        <f>NA()</f>
        <v>#N/A</v>
      </c>
      <c r="H50" s="161" t="e">
        <f>NA()</f>
        <v>#N/A</v>
      </c>
      <c r="I50" s="161">
        <f>IF(ISNUMBER('実質公債費比率（分子）の構造'!M$53),'実質公債費比率（分子）の構造'!M$53,NA())</f>
        <v>1173</v>
      </c>
      <c r="J50" s="161" t="e">
        <f>NA()</f>
        <v>#N/A</v>
      </c>
      <c r="K50" s="161" t="e">
        <f>NA()</f>
        <v>#N/A</v>
      </c>
      <c r="L50" s="161">
        <f>IF(ISNUMBER('実質公債費比率（分子）の構造'!N$53),'実質公債費比率（分子）の構造'!N$53,NA())</f>
        <v>1180</v>
      </c>
      <c r="M50" s="161" t="e">
        <f>NA()</f>
        <v>#N/A</v>
      </c>
      <c r="N50" s="161" t="e">
        <f>NA()</f>
        <v>#N/A</v>
      </c>
      <c r="O50" s="161">
        <f>IF(ISNUMBER('実質公債費比率（分子）の構造'!O$53),'実質公債費比率（分子）の構造'!O$53,NA())</f>
        <v>1303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37249</v>
      </c>
      <c r="E56" s="160"/>
      <c r="F56" s="160"/>
      <c r="G56" s="160">
        <f>'将来負担比率（分子）の構造'!J$52</f>
        <v>37431</v>
      </c>
      <c r="H56" s="160"/>
      <c r="I56" s="160"/>
      <c r="J56" s="160">
        <f>'将来負担比率（分子）の構造'!K$52</f>
        <v>39031</v>
      </c>
      <c r="K56" s="160"/>
      <c r="L56" s="160"/>
      <c r="M56" s="160">
        <f>'将来負担比率（分子）の構造'!L$52</f>
        <v>38889</v>
      </c>
      <c r="N56" s="160"/>
      <c r="O56" s="160"/>
      <c r="P56" s="160">
        <f>'将来負担比率（分子）の構造'!M$52</f>
        <v>38506</v>
      </c>
    </row>
    <row r="57" spans="1:16" x14ac:dyDescent="0.2">
      <c r="A57" s="160" t="s">
        <v>36</v>
      </c>
      <c r="B57" s="160"/>
      <c r="C57" s="160"/>
      <c r="D57" s="160">
        <f>'将来負担比率（分子）の構造'!I$51</f>
        <v>5805</v>
      </c>
      <c r="E57" s="160"/>
      <c r="F57" s="160"/>
      <c r="G57" s="160">
        <f>'将来負担比率（分子）の構造'!J$51</f>
        <v>5245</v>
      </c>
      <c r="H57" s="160"/>
      <c r="I57" s="160"/>
      <c r="J57" s="160">
        <f>'将来負担比率（分子）の構造'!K$51</f>
        <v>5032</v>
      </c>
      <c r="K57" s="160"/>
      <c r="L57" s="160"/>
      <c r="M57" s="160">
        <f>'将来負担比率（分子）の構造'!L$51</f>
        <v>4943</v>
      </c>
      <c r="N57" s="160"/>
      <c r="O57" s="160"/>
      <c r="P57" s="160">
        <f>'将来負担比率（分子）の構造'!M$51</f>
        <v>4711</v>
      </c>
    </row>
    <row r="58" spans="1:16" x14ac:dyDescent="0.2">
      <c r="A58" s="160" t="s">
        <v>35</v>
      </c>
      <c r="B58" s="160"/>
      <c r="C58" s="160"/>
      <c r="D58" s="160">
        <f>'将来負担比率（分子）の構造'!I$50</f>
        <v>6804</v>
      </c>
      <c r="E58" s="160"/>
      <c r="F58" s="160"/>
      <c r="G58" s="160">
        <f>'将来負担比率（分子）の構造'!J$50</f>
        <v>7565</v>
      </c>
      <c r="H58" s="160"/>
      <c r="I58" s="160"/>
      <c r="J58" s="160">
        <f>'将来負担比率（分子）の構造'!K$50</f>
        <v>8159</v>
      </c>
      <c r="K58" s="160"/>
      <c r="L58" s="160"/>
      <c r="M58" s="160">
        <f>'将来負担比率（分子）の構造'!L$50</f>
        <v>8643</v>
      </c>
      <c r="N58" s="160"/>
      <c r="O58" s="160"/>
      <c r="P58" s="160">
        <f>'将来負担比率（分子）の構造'!M$50</f>
        <v>8586</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4769</v>
      </c>
      <c r="C62" s="160"/>
      <c r="D62" s="160"/>
      <c r="E62" s="160">
        <f>'将来負担比率（分子）の構造'!J$45</f>
        <v>4365</v>
      </c>
      <c r="F62" s="160"/>
      <c r="G62" s="160"/>
      <c r="H62" s="160">
        <f>'将来負担比率（分子）の構造'!K$45</f>
        <v>4161</v>
      </c>
      <c r="I62" s="160"/>
      <c r="J62" s="160"/>
      <c r="K62" s="160">
        <f>'将来負担比率（分子）の構造'!L$45</f>
        <v>4095</v>
      </c>
      <c r="L62" s="160"/>
      <c r="M62" s="160"/>
      <c r="N62" s="160">
        <f>'将来負担比率（分子）の構造'!M$45</f>
        <v>4020</v>
      </c>
      <c r="O62" s="160"/>
      <c r="P62" s="160"/>
    </row>
    <row r="63" spans="1:16" x14ac:dyDescent="0.2">
      <c r="A63" s="160" t="s">
        <v>28</v>
      </c>
      <c r="B63" s="160">
        <f>'将来負担比率（分子）の構造'!I$44</f>
        <v>3</v>
      </c>
      <c r="C63" s="160"/>
      <c r="D63" s="160"/>
      <c r="E63" s="160">
        <f>'将来負担比率（分子）の構造'!J$44</f>
        <v>3</v>
      </c>
      <c r="F63" s="160"/>
      <c r="G63" s="160"/>
      <c r="H63" s="160">
        <f>'将来負担比率（分子）の構造'!K$44</f>
        <v>2</v>
      </c>
      <c r="I63" s="160"/>
      <c r="J63" s="160"/>
      <c r="K63" s="160">
        <f>'将来負担比率（分子）の構造'!L$44</f>
        <v>1</v>
      </c>
      <c r="L63" s="160"/>
      <c r="M63" s="160"/>
      <c r="N63" s="160">
        <f>'将来負担比率（分子）の構造'!M$44</f>
        <v>1</v>
      </c>
      <c r="O63" s="160"/>
      <c r="P63" s="160"/>
    </row>
    <row r="64" spans="1:16" x14ac:dyDescent="0.2">
      <c r="A64" s="160" t="s">
        <v>27</v>
      </c>
      <c r="B64" s="160">
        <f>'将来負担比率（分子）の構造'!I$43</f>
        <v>18211</v>
      </c>
      <c r="C64" s="160"/>
      <c r="D64" s="160"/>
      <c r="E64" s="160">
        <f>'将来負担比率（分子）の構造'!J$43</f>
        <v>18532</v>
      </c>
      <c r="F64" s="160"/>
      <c r="G64" s="160"/>
      <c r="H64" s="160">
        <f>'将来負担比率（分子）の構造'!K$43</f>
        <v>22232</v>
      </c>
      <c r="I64" s="160"/>
      <c r="J64" s="160"/>
      <c r="K64" s="160">
        <f>'将来負担比率（分子）の構造'!L$43</f>
        <v>21583</v>
      </c>
      <c r="L64" s="160"/>
      <c r="M64" s="160"/>
      <c r="N64" s="160">
        <f>'将来負担比率（分子）の構造'!M$43</f>
        <v>20718</v>
      </c>
      <c r="O64" s="160"/>
      <c r="P64" s="160"/>
    </row>
    <row r="65" spans="1:16" x14ac:dyDescent="0.2">
      <c r="A65" s="160" t="s">
        <v>26</v>
      </c>
      <c r="B65" s="160">
        <f>'将来負担比率（分子）の構造'!I$42</f>
        <v>173</v>
      </c>
      <c r="C65" s="160"/>
      <c r="D65" s="160"/>
      <c r="E65" s="160">
        <f>'将来負担比率（分子）の構造'!J$42</f>
        <v>135</v>
      </c>
      <c r="F65" s="160"/>
      <c r="G65" s="160"/>
      <c r="H65" s="160">
        <f>'将来負担比率（分子）の構造'!K$42</f>
        <v>162</v>
      </c>
      <c r="I65" s="160"/>
      <c r="J65" s="160"/>
      <c r="K65" s="160">
        <f>'将来負担比率（分子）の構造'!L$42</f>
        <v>155</v>
      </c>
      <c r="L65" s="160"/>
      <c r="M65" s="160"/>
      <c r="N65" s="160">
        <f>'将来負担比率（分子）の構造'!M$42</f>
        <v>488</v>
      </c>
      <c r="O65" s="160"/>
      <c r="P65" s="160"/>
    </row>
    <row r="66" spans="1:16" x14ac:dyDescent="0.2">
      <c r="A66" s="160" t="s">
        <v>25</v>
      </c>
      <c r="B66" s="160">
        <f>'将来負担比率（分子）の構造'!I$41</f>
        <v>37670</v>
      </c>
      <c r="C66" s="160"/>
      <c r="D66" s="160"/>
      <c r="E66" s="160">
        <f>'将来負担比率（分子）の構造'!J$41</f>
        <v>37506</v>
      </c>
      <c r="F66" s="160"/>
      <c r="G66" s="160"/>
      <c r="H66" s="160">
        <f>'将来負担比率（分子）の構造'!K$41</f>
        <v>36782</v>
      </c>
      <c r="I66" s="160"/>
      <c r="J66" s="160"/>
      <c r="K66" s="160">
        <f>'将来負担比率（分子）の構造'!L$41</f>
        <v>36819</v>
      </c>
      <c r="L66" s="160"/>
      <c r="M66" s="160"/>
      <c r="N66" s="160">
        <f>'将来負担比率（分子）の構造'!M$41</f>
        <v>36473</v>
      </c>
      <c r="O66" s="160"/>
      <c r="P66" s="160"/>
    </row>
    <row r="67" spans="1:16" x14ac:dyDescent="0.2">
      <c r="A67" s="160" t="s">
        <v>69</v>
      </c>
      <c r="B67" s="160" t="e">
        <f>NA()</f>
        <v>#N/A</v>
      </c>
      <c r="C67" s="160">
        <f>IF(ISNUMBER('将来負担比率（分子）の構造'!I$53), IF('将来負担比率（分子）の構造'!I$53 &lt; 0, 0, '将来負担比率（分子）の構造'!I$53), NA())</f>
        <v>10968</v>
      </c>
      <c r="D67" s="160" t="e">
        <f>NA()</f>
        <v>#N/A</v>
      </c>
      <c r="E67" s="160" t="e">
        <f>NA()</f>
        <v>#N/A</v>
      </c>
      <c r="F67" s="160">
        <f>IF(ISNUMBER('将来負担比率（分子）の構造'!J$53), IF('将来負担比率（分子）の構造'!J$53 &lt; 0, 0, '将来負担比率（分子）の構造'!J$53), NA())</f>
        <v>10301</v>
      </c>
      <c r="G67" s="160" t="e">
        <f>NA()</f>
        <v>#N/A</v>
      </c>
      <c r="H67" s="160" t="e">
        <f>NA()</f>
        <v>#N/A</v>
      </c>
      <c r="I67" s="160">
        <f>IF(ISNUMBER('将来負担比率（分子）の構造'!K$53), IF('将来負担比率（分子）の構造'!K$53 &lt; 0, 0, '将来負担比率（分子）の構造'!K$53), NA())</f>
        <v>11117</v>
      </c>
      <c r="J67" s="160" t="e">
        <f>NA()</f>
        <v>#N/A</v>
      </c>
      <c r="K67" s="160" t="e">
        <f>NA()</f>
        <v>#N/A</v>
      </c>
      <c r="L67" s="160">
        <f>IF(ISNUMBER('将来負担比率（分子）の構造'!L$53), IF('将来負担比率（分子）の構造'!L$53 &lt; 0, 0, '将来負担比率（分子）の構造'!L$53), NA())</f>
        <v>10179</v>
      </c>
      <c r="M67" s="160" t="e">
        <f>NA()</f>
        <v>#N/A</v>
      </c>
      <c r="N67" s="160" t="e">
        <f>NA()</f>
        <v>#N/A</v>
      </c>
      <c r="O67" s="160">
        <f>IF(ISNUMBER('将来負担比率（分子）の構造'!M$53), IF('将来負担比率（分子）の構造'!M$53 &lt; 0, 0, '将来負担比率（分子）の構造'!M$53), NA())</f>
        <v>9896</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4690</v>
      </c>
      <c r="C72" s="164">
        <f>基金残高に係る経年分析!G55</f>
        <v>3647</v>
      </c>
      <c r="D72" s="164">
        <f>基金残高に係る経年分析!H55</f>
        <v>3537</v>
      </c>
    </row>
    <row r="73" spans="1:16" x14ac:dyDescent="0.2">
      <c r="A73" s="163" t="s">
        <v>72</v>
      </c>
      <c r="B73" s="164">
        <f>基金残高に係る経年分析!F56</f>
        <v>1001</v>
      </c>
      <c r="C73" s="164">
        <f>基金残高に係る経年分析!G56</f>
        <v>1433</v>
      </c>
      <c r="D73" s="164">
        <f>基金残高に係る経年分析!H56</f>
        <v>1341</v>
      </c>
    </row>
    <row r="74" spans="1:16" x14ac:dyDescent="0.2">
      <c r="A74" s="163" t="s">
        <v>73</v>
      </c>
      <c r="B74" s="164">
        <f>基金残高に係る経年分析!F57</f>
        <v>2882</v>
      </c>
      <c r="C74" s="164">
        <f>基金残高に係る経年分析!G57</f>
        <v>3929</v>
      </c>
      <c r="D74" s="164">
        <f>基金残高に係る経年分析!H57</f>
        <v>3686</v>
      </c>
    </row>
  </sheetData>
  <sheetProtection algorithmName="SHA-512" hashValue="UK/OC/JEbvpFOcFYhH4adoSxuwO7VpIfh3Xi1dvNjN5/nUPlL2ZIUA9G0ElcUTbVbz43FI/+BiL54dzWO19XRw==" saltValue="GRaglx3LndzK2nRhkCGr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217</v>
      </c>
      <c r="DI1" s="636"/>
      <c r="DJ1" s="636"/>
      <c r="DK1" s="636"/>
      <c r="DL1" s="636"/>
      <c r="DM1" s="636"/>
      <c r="DN1" s="637"/>
      <c r="DO1" s="205"/>
      <c r="DP1" s="635" t="s">
        <v>218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220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223</v>
      </c>
      <c r="S4" s="639"/>
      <c r="T4" s="639"/>
      <c r="U4" s="639"/>
      <c r="V4" s="639"/>
      <c r="W4" s="639"/>
      <c r="X4" s="639"/>
      <c r="Y4" s="640"/>
      <c r="Z4" s="638" t="s">
        <v>224</v>
      </c>
      <c r="AA4" s="639"/>
      <c r="AB4" s="639"/>
      <c r="AC4" s="640"/>
      <c r="AD4" s="638" t="s">
        <v>225</v>
      </c>
      <c r="AE4" s="639"/>
      <c r="AF4" s="639"/>
      <c r="AG4" s="639"/>
      <c r="AH4" s="639"/>
      <c r="AI4" s="639"/>
      <c r="AJ4" s="639"/>
      <c r="AK4" s="640"/>
      <c r="AL4" s="638" t="s">
        <v>224</v>
      </c>
      <c r="AM4" s="639"/>
      <c r="AN4" s="639"/>
      <c r="AO4" s="640"/>
      <c r="AP4" s="644" t="s">
        <v>226</v>
      </c>
      <c r="AQ4" s="644"/>
      <c r="AR4" s="644"/>
      <c r="AS4" s="644"/>
      <c r="AT4" s="644"/>
      <c r="AU4" s="644"/>
      <c r="AV4" s="644"/>
      <c r="AW4" s="644"/>
      <c r="AX4" s="644"/>
      <c r="AY4" s="644"/>
      <c r="AZ4" s="644"/>
      <c r="BA4" s="644"/>
      <c r="BB4" s="644"/>
      <c r="BC4" s="644"/>
      <c r="BD4" s="644"/>
      <c r="BE4" s="644"/>
      <c r="BF4" s="644"/>
      <c r="BG4" s="644" t="s">
        <v>227</v>
      </c>
      <c r="BH4" s="644"/>
      <c r="BI4" s="644"/>
      <c r="BJ4" s="644"/>
      <c r="BK4" s="644"/>
      <c r="BL4" s="644"/>
      <c r="BM4" s="644"/>
      <c r="BN4" s="644"/>
      <c r="BO4" s="644" t="s">
        <v>224</v>
      </c>
      <c r="BP4" s="644"/>
      <c r="BQ4" s="644"/>
      <c r="BR4" s="644"/>
      <c r="BS4" s="644" t="s">
        <v>228</v>
      </c>
      <c r="BT4" s="644"/>
      <c r="BU4" s="644"/>
      <c r="BV4" s="644"/>
      <c r="BW4" s="644"/>
      <c r="BX4" s="644"/>
      <c r="BY4" s="644"/>
      <c r="BZ4" s="644"/>
      <c r="CA4" s="644"/>
      <c r="CB4" s="644"/>
      <c r="CD4" s="641" t="s">
        <v>229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230</v>
      </c>
      <c r="C5" s="646"/>
      <c r="D5" s="646"/>
      <c r="E5" s="646"/>
      <c r="F5" s="646"/>
      <c r="G5" s="646"/>
      <c r="H5" s="646"/>
      <c r="I5" s="646"/>
      <c r="J5" s="646"/>
      <c r="K5" s="646"/>
      <c r="L5" s="646"/>
      <c r="M5" s="646"/>
      <c r="N5" s="646"/>
      <c r="O5" s="646"/>
      <c r="P5" s="646"/>
      <c r="Q5" s="647"/>
      <c r="R5" s="648">
        <v>9907869</v>
      </c>
      <c r="S5" s="649"/>
      <c r="T5" s="649"/>
      <c r="U5" s="649"/>
      <c r="V5" s="649"/>
      <c r="W5" s="649"/>
      <c r="X5" s="649"/>
      <c r="Y5" s="650"/>
      <c r="Z5" s="651">
        <v>32</v>
      </c>
      <c r="AA5" s="651"/>
      <c r="AB5" s="651"/>
      <c r="AC5" s="651"/>
      <c r="AD5" s="652">
        <v>9398081</v>
      </c>
      <c r="AE5" s="652"/>
      <c r="AF5" s="652"/>
      <c r="AG5" s="652"/>
      <c r="AH5" s="652"/>
      <c r="AI5" s="652"/>
      <c r="AJ5" s="652"/>
      <c r="AK5" s="652"/>
      <c r="AL5" s="653">
        <v>54.2</v>
      </c>
      <c r="AM5" s="654"/>
      <c r="AN5" s="654"/>
      <c r="AO5" s="655"/>
      <c r="AP5" s="645" t="s">
        <v>231</v>
      </c>
      <c r="AQ5" s="646"/>
      <c r="AR5" s="646"/>
      <c r="AS5" s="646"/>
      <c r="AT5" s="646"/>
      <c r="AU5" s="646"/>
      <c r="AV5" s="646"/>
      <c r="AW5" s="646"/>
      <c r="AX5" s="646"/>
      <c r="AY5" s="646"/>
      <c r="AZ5" s="646"/>
      <c r="BA5" s="646"/>
      <c r="BB5" s="646"/>
      <c r="BC5" s="646"/>
      <c r="BD5" s="646"/>
      <c r="BE5" s="646"/>
      <c r="BF5" s="647"/>
      <c r="BG5" s="659">
        <v>9163922</v>
      </c>
      <c r="BH5" s="660"/>
      <c r="BI5" s="660"/>
      <c r="BJ5" s="660"/>
      <c r="BK5" s="660"/>
      <c r="BL5" s="660"/>
      <c r="BM5" s="660"/>
      <c r="BN5" s="661"/>
      <c r="BO5" s="662">
        <v>92.5</v>
      </c>
      <c r="BP5" s="662"/>
      <c r="BQ5" s="662"/>
      <c r="BR5" s="662"/>
      <c r="BS5" s="663">
        <v>128828</v>
      </c>
      <c r="BT5" s="663"/>
      <c r="BU5" s="663"/>
      <c r="BV5" s="663"/>
      <c r="BW5" s="663"/>
      <c r="BX5" s="663"/>
      <c r="BY5" s="663"/>
      <c r="BZ5" s="663"/>
      <c r="CA5" s="663"/>
      <c r="CB5" s="667"/>
      <c r="CD5" s="641" t="s">
        <v>226</v>
      </c>
      <c r="CE5" s="642"/>
      <c r="CF5" s="642"/>
      <c r="CG5" s="642"/>
      <c r="CH5" s="642"/>
      <c r="CI5" s="642"/>
      <c r="CJ5" s="642"/>
      <c r="CK5" s="642"/>
      <c r="CL5" s="642"/>
      <c r="CM5" s="642"/>
      <c r="CN5" s="642"/>
      <c r="CO5" s="642"/>
      <c r="CP5" s="642"/>
      <c r="CQ5" s="643"/>
      <c r="CR5" s="641" t="s">
        <v>232</v>
      </c>
      <c r="CS5" s="642"/>
      <c r="CT5" s="642"/>
      <c r="CU5" s="642"/>
      <c r="CV5" s="642"/>
      <c r="CW5" s="642"/>
      <c r="CX5" s="642"/>
      <c r="CY5" s="643"/>
      <c r="CZ5" s="641" t="s">
        <v>224</v>
      </c>
      <c r="DA5" s="642"/>
      <c r="DB5" s="642"/>
      <c r="DC5" s="643"/>
      <c r="DD5" s="641" t="s">
        <v>233</v>
      </c>
      <c r="DE5" s="642"/>
      <c r="DF5" s="642"/>
      <c r="DG5" s="642"/>
      <c r="DH5" s="642"/>
      <c r="DI5" s="642"/>
      <c r="DJ5" s="642"/>
      <c r="DK5" s="642"/>
      <c r="DL5" s="642"/>
      <c r="DM5" s="642"/>
      <c r="DN5" s="642"/>
      <c r="DO5" s="642"/>
      <c r="DP5" s="643"/>
      <c r="DQ5" s="641" t="s">
        <v>234</v>
      </c>
      <c r="DR5" s="642"/>
      <c r="DS5" s="642"/>
      <c r="DT5" s="642"/>
      <c r="DU5" s="642"/>
      <c r="DV5" s="642"/>
      <c r="DW5" s="642"/>
      <c r="DX5" s="642"/>
      <c r="DY5" s="642"/>
      <c r="DZ5" s="642"/>
      <c r="EA5" s="642"/>
      <c r="EB5" s="642"/>
      <c r="EC5" s="643"/>
    </row>
    <row r="6" spans="2:143" ht="11.25" customHeight="1" x14ac:dyDescent="0.2">
      <c r="B6" s="656" t="s">
        <v>235</v>
      </c>
      <c r="C6" s="657"/>
      <c r="D6" s="657"/>
      <c r="E6" s="657"/>
      <c r="F6" s="657"/>
      <c r="G6" s="657"/>
      <c r="H6" s="657"/>
      <c r="I6" s="657"/>
      <c r="J6" s="657"/>
      <c r="K6" s="657"/>
      <c r="L6" s="657"/>
      <c r="M6" s="657"/>
      <c r="N6" s="657"/>
      <c r="O6" s="657"/>
      <c r="P6" s="657"/>
      <c r="Q6" s="658"/>
      <c r="R6" s="659">
        <v>258347</v>
      </c>
      <c r="S6" s="660"/>
      <c r="T6" s="660"/>
      <c r="U6" s="660"/>
      <c r="V6" s="660"/>
      <c r="W6" s="660"/>
      <c r="X6" s="660"/>
      <c r="Y6" s="661"/>
      <c r="Z6" s="662">
        <v>0.8</v>
      </c>
      <c r="AA6" s="662"/>
      <c r="AB6" s="662"/>
      <c r="AC6" s="662"/>
      <c r="AD6" s="663">
        <v>258347</v>
      </c>
      <c r="AE6" s="663"/>
      <c r="AF6" s="663"/>
      <c r="AG6" s="663"/>
      <c r="AH6" s="663"/>
      <c r="AI6" s="663"/>
      <c r="AJ6" s="663"/>
      <c r="AK6" s="663"/>
      <c r="AL6" s="664">
        <v>1.5</v>
      </c>
      <c r="AM6" s="665"/>
      <c r="AN6" s="665"/>
      <c r="AO6" s="666"/>
      <c r="AP6" s="656" t="s">
        <v>236</v>
      </c>
      <c r="AQ6" s="657"/>
      <c r="AR6" s="657"/>
      <c r="AS6" s="657"/>
      <c r="AT6" s="657"/>
      <c r="AU6" s="657"/>
      <c r="AV6" s="657"/>
      <c r="AW6" s="657"/>
      <c r="AX6" s="657"/>
      <c r="AY6" s="657"/>
      <c r="AZ6" s="657"/>
      <c r="BA6" s="657"/>
      <c r="BB6" s="657"/>
      <c r="BC6" s="657"/>
      <c r="BD6" s="657"/>
      <c r="BE6" s="657"/>
      <c r="BF6" s="658"/>
      <c r="BG6" s="659">
        <v>9163922</v>
      </c>
      <c r="BH6" s="660"/>
      <c r="BI6" s="660"/>
      <c r="BJ6" s="660"/>
      <c r="BK6" s="660"/>
      <c r="BL6" s="660"/>
      <c r="BM6" s="660"/>
      <c r="BN6" s="661"/>
      <c r="BO6" s="662">
        <v>92.5</v>
      </c>
      <c r="BP6" s="662"/>
      <c r="BQ6" s="662"/>
      <c r="BR6" s="662"/>
      <c r="BS6" s="663">
        <v>128828</v>
      </c>
      <c r="BT6" s="663"/>
      <c r="BU6" s="663"/>
      <c r="BV6" s="663"/>
      <c r="BW6" s="663"/>
      <c r="BX6" s="663"/>
      <c r="BY6" s="663"/>
      <c r="BZ6" s="663"/>
      <c r="CA6" s="663"/>
      <c r="CB6" s="667"/>
      <c r="CD6" s="670" t="s">
        <v>237</v>
      </c>
      <c r="CE6" s="671"/>
      <c r="CF6" s="671"/>
      <c r="CG6" s="671"/>
      <c r="CH6" s="671"/>
      <c r="CI6" s="671"/>
      <c r="CJ6" s="671"/>
      <c r="CK6" s="671"/>
      <c r="CL6" s="671"/>
      <c r="CM6" s="671"/>
      <c r="CN6" s="671"/>
      <c r="CO6" s="671"/>
      <c r="CP6" s="671"/>
      <c r="CQ6" s="672"/>
      <c r="CR6" s="659">
        <v>244307</v>
      </c>
      <c r="CS6" s="660"/>
      <c r="CT6" s="660"/>
      <c r="CU6" s="660"/>
      <c r="CV6" s="660"/>
      <c r="CW6" s="660"/>
      <c r="CX6" s="660"/>
      <c r="CY6" s="661"/>
      <c r="CZ6" s="653">
        <v>0.8</v>
      </c>
      <c r="DA6" s="654"/>
      <c r="DB6" s="654"/>
      <c r="DC6" s="673"/>
      <c r="DD6" s="668" t="s">
        <v>238</v>
      </c>
      <c r="DE6" s="660"/>
      <c r="DF6" s="660"/>
      <c r="DG6" s="660"/>
      <c r="DH6" s="660"/>
      <c r="DI6" s="660"/>
      <c r="DJ6" s="660"/>
      <c r="DK6" s="660"/>
      <c r="DL6" s="660"/>
      <c r="DM6" s="660"/>
      <c r="DN6" s="660"/>
      <c r="DO6" s="660"/>
      <c r="DP6" s="661"/>
      <c r="DQ6" s="668">
        <v>244295</v>
      </c>
      <c r="DR6" s="660"/>
      <c r="DS6" s="660"/>
      <c r="DT6" s="660"/>
      <c r="DU6" s="660"/>
      <c r="DV6" s="660"/>
      <c r="DW6" s="660"/>
      <c r="DX6" s="660"/>
      <c r="DY6" s="660"/>
      <c r="DZ6" s="660"/>
      <c r="EA6" s="660"/>
      <c r="EB6" s="660"/>
      <c r="EC6" s="669"/>
    </row>
    <row r="7" spans="2:143" ht="11.25" customHeight="1" x14ac:dyDescent="0.2">
      <c r="B7" s="656" t="s">
        <v>239</v>
      </c>
      <c r="C7" s="657"/>
      <c r="D7" s="657"/>
      <c r="E7" s="657"/>
      <c r="F7" s="657"/>
      <c r="G7" s="657"/>
      <c r="H7" s="657"/>
      <c r="I7" s="657"/>
      <c r="J7" s="657"/>
      <c r="K7" s="657"/>
      <c r="L7" s="657"/>
      <c r="M7" s="657"/>
      <c r="N7" s="657"/>
      <c r="O7" s="657"/>
      <c r="P7" s="657"/>
      <c r="Q7" s="658"/>
      <c r="R7" s="659">
        <v>16238</v>
      </c>
      <c r="S7" s="660"/>
      <c r="T7" s="660"/>
      <c r="U7" s="660"/>
      <c r="V7" s="660"/>
      <c r="W7" s="660"/>
      <c r="X7" s="660"/>
      <c r="Y7" s="661"/>
      <c r="Z7" s="662">
        <v>0.1</v>
      </c>
      <c r="AA7" s="662"/>
      <c r="AB7" s="662"/>
      <c r="AC7" s="662"/>
      <c r="AD7" s="663">
        <v>16238</v>
      </c>
      <c r="AE7" s="663"/>
      <c r="AF7" s="663"/>
      <c r="AG7" s="663"/>
      <c r="AH7" s="663"/>
      <c r="AI7" s="663"/>
      <c r="AJ7" s="663"/>
      <c r="AK7" s="663"/>
      <c r="AL7" s="664">
        <v>0.1</v>
      </c>
      <c r="AM7" s="665"/>
      <c r="AN7" s="665"/>
      <c r="AO7" s="666"/>
      <c r="AP7" s="656" t="s">
        <v>240</v>
      </c>
      <c r="AQ7" s="657"/>
      <c r="AR7" s="657"/>
      <c r="AS7" s="657"/>
      <c r="AT7" s="657"/>
      <c r="AU7" s="657"/>
      <c r="AV7" s="657"/>
      <c r="AW7" s="657"/>
      <c r="AX7" s="657"/>
      <c r="AY7" s="657"/>
      <c r="AZ7" s="657"/>
      <c r="BA7" s="657"/>
      <c r="BB7" s="657"/>
      <c r="BC7" s="657"/>
      <c r="BD7" s="657"/>
      <c r="BE7" s="657"/>
      <c r="BF7" s="658"/>
      <c r="BG7" s="659">
        <v>4393999</v>
      </c>
      <c r="BH7" s="660"/>
      <c r="BI7" s="660"/>
      <c r="BJ7" s="660"/>
      <c r="BK7" s="660"/>
      <c r="BL7" s="660"/>
      <c r="BM7" s="660"/>
      <c r="BN7" s="661"/>
      <c r="BO7" s="662">
        <v>44.3</v>
      </c>
      <c r="BP7" s="662"/>
      <c r="BQ7" s="662"/>
      <c r="BR7" s="662"/>
      <c r="BS7" s="663">
        <v>128828</v>
      </c>
      <c r="BT7" s="663"/>
      <c r="BU7" s="663"/>
      <c r="BV7" s="663"/>
      <c r="BW7" s="663"/>
      <c r="BX7" s="663"/>
      <c r="BY7" s="663"/>
      <c r="BZ7" s="663"/>
      <c r="CA7" s="663"/>
      <c r="CB7" s="667"/>
      <c r="CD7" s="674" t="s">
        <v>241</v>
      </c>
      <c r="CE7" s="675"/>
      <c r="CF7" s="675"/>
      <c r="CG7" s="675"/>
      <c r="CH7" s="675"/>
      <c r="CI7" s="675"/>
      <c r="CJ7" s="675"/>
      <c r="CK7" s="675"/>
      <c r="CL7" s="675"/>
      <c r="CM7" s="675"/>
      <c r="CN7" s="675"/>
      <c r="CO7" s="675"/>
      <c r="CP7" s="675"/>
      <c r="CQ7" s="676"/>
      <c r="CR7" s="659">
        <v>3072583</v>
      </c>
      <c r="CS7" s="660"/>
      <c r="CT7" s="660"/>
      <c r="CU7" s="660"/>
      <c r="CV7" s="660"/>
      <c r="CW7" s="660"/>
      <c r="CX7" s="660"/>
      <c r="CY7" s="661"/>
      <c r="CZ7" s="662">
        <v>10.3</v>
      </c>
      <c r="DA7" s="662"/>
      <c r="DB7" s="662"/>
      <c r="DC7" s="662"/>
      <c r="DD7" s="668">
        <v>245872</v>
      </c>
      <c r="DE7" s="660"/>
      <c r="DF7" s="660"/>
      <c r="DG7" s="660"/>
      <c r="DH7" s="660"/>
      <c r="DI7" s="660"/>
      <c r="DJ7" s="660"/>
      <c r="DK7" s="660"/>
      <c r="DL7" s="660"/>
      <c r="DM7" s="660"/>
      <c r="DN7" s="660"/>
      <c r="DO7" s="660"/>
      <c r="DP7" s="661"/>
      <c r="DQ7" s="668">
        <v>2386263</v>
      </c>
      <c r="DR7" s="660"/>
      <c r="DS7" s="660"/>
      <c r="DT7" s="660"/>
      <c r="DU7" s="660"/>
      <c r="DV7" s="660"/>
      <c r="DW7" s="660"/>
      <c r="DX7" s="660"/>
      <c r="DY7" s="660"/>
      <c r="DZ7" s="660"/>
      <c r="EA7" s="660"/>
      <c r="EB7" s="660"/>
      <c r="EC7" s="669"/>
    </row>
    <row r="8" spans="2:143" ht="11.25" customHeight="1" x14ac:dyDescent="0.2">
      <c r="B8" s="656" t="s">
        <v>242</v>
      </c>
      <c r="C8" s="657"/>
      <c r="D8" s="657"/>
      <c r="E8" s="657"/>
      <c r="F8" s="657"/>
      <c r="G8" s="657"/>
      <c r="H8" s="657"/>
      <c r="I8" s="657"/>
      <c r="J8" s="657"/>
      <c r="K8" s="657"/>
      <c r="L8" s="657"/>
      <c r="M8" s="657"/>
      <c r="N8" s="657"/>
      <c r="O8" s="657"/>
      <c r="P8" s="657"/>
      <c r="Q8" s="658"/>
      <c r="R8" s="659">
        <v>34438</v>
      </c>
      <c r="S8" s="660"/>
      <c r="T8" s="660"/>
      <c r="U8" s="660"/>
      <c r="V8" s="660"/>
      <c r="W8" s="660"/>
      <c r="X8" s="660"/>
      <c r="Y8" s="661"/>
      <c r="Z8" s="662">
        <v>0.1</v>
      </c>
      <c r="AA8" s="662"/>
      <c r="AB8" s="662"/>
      <c r="AC8" s="662"/>
      <c r="AD8" s="663">
        <v>34438</v>
      </c>
      <c r="AE8" s="663"/>
      <c r="AF8" s="663"/>
      <c r="AG8" s="663"/>
      <c r="AH8" s="663"/>
      <c r="AI8" s="663"/>
      <c r="AJ8" s="663"/>
      <c r="AK8" s="663"/>
      <c r="AL8" s="664">
        <v>0.2</v>
      </c>
      <c r="AM8" s="665"/>
      <c r="AN8" s="665"/>
      <c r="AO8" s="666"/>
      <c r="AP8" s="656" t="s">
        <v>243</v>
      </c>
      <c r="AQ8" s="657"/>
      <c r="AR8" s="657"/>
      <c r="AS8" s="657"/>
      <c r="AT8" s="657"/>
      <c r="AU8" s="657"/>
      <c r="AV8" s="657"/>
      <c r="AW8" s="657"/>
      <c r="AX8" s="657"/>
      <c r="AY8" s="657"/>
      <c r="AZ8" s="657"/>
      <c r="BA8" s="657"/>
      <c r="BB8" s="657"/>
      <c r="BC8" s="657"/>
      <c r="BD8" s="657"/>
      <c r="BE8" s="657"/>
      <c r="BF8" s="658"/>
      <c r="BG8" s="659">
        <v>126796</v>
      </c>
      <c r="BH8" s="660"/>
      <c r="BI8" s="660"/>
      <c r="BJ8" s="660"/>
      <c r="BK8" s="660"/>
      <c r="BL8" s="660"/>
      <c r="BM8" s="660"/>
      <c r="BN8" s="661"/>
      <c r="BO8" s="662">
        <v>1.3</v>
      </c>
      <c r="BP8" s="662"/>
      <c r="BQ8" s="662"/>
      <c r="BR8" s="662"/>
      <c r="BS8" s="668" t="s">
        <v>238</v>
      </c>
      <c r="BT8" s="660"/>
      <c r="BU8" s="660"/>
      <c r="BV8" s="660"/>
      <c r="BW8" s="660"/>
      <c r="BX8" s="660"/>
      <c r="BY8" s="660"/>
      <c r="BZ8" s="660"/>
      <c r="CA8" s="660"/>
      <c r="CB8" s="669"/>
      <c r="CD8" s="674" t="s">
        <v>244</v>
      </c>
      <c r="CE8" s="675"/>
      <c r="CF8" s="675"/>
      <c r="CG8" s="675"/>
      <c r="CH8" s="675"/>
      <c r="CI8" s="675"/>
      <c r="CJ8" s="675"/>
      <c r="CK8" s="675"/>
      <c r="CL8" s="675"/>
      <c r="CM8" s="675"/>
      <c r="CN8" s="675"/>
      <c r="CO8" s="675"/>
      <c r="CP8" s="675"/>
      <c r="CQ8" s="676"/>
      <c r="CR8" s="659">
        <v>12077892</v>
      </c>
      <c r="CS8" s="660"/>
      <c r="CT8" s="660"/>
      <c r="CU8" s="660"/>
      <c r="CV8" s="660"/>
      <c r="CW8" s="660"/>
      <c r="CX8" s="660"/>
      <c r="CY8" s="661"/>
      <c r="CZ8" s="662">
        <v>40.4</v>
      </c>
      <c r="DA8" s="662"/>
      <c r="DB8" s="662"/>
      <c r="DC8" s="662"/>
      <c r="DD8" s="668">
        <v>490267</v>
      </c>
      <c r="DE8" s="660"/>
      <c r="DF8" s="660"/>
      <c r="DG8" s="660"/>
      <c r="DH8" s="660"/>
      <c r="DI8" s="660"/>
      <c r="DJ8" s="660"/>
      <c r="DK8" s="660"/>
      <c r="DL8" s="660"/>
      <c r="DM8" s="660"/>
      <c r="DN8" s="660"/>
      <c r="DO8" s="660"/>
      <c r="DP8" s="661"/>
      <c r="DQ8" s="668">
        <v>5979781</v>
      </c>
      <c r="DR8" s="660"/>
      <c r="DS8" s="660"/>
      <c r="DT8" s="660"/>
      <c r="DU8" s="660"/>
      <c r="DV8" s="660"/>
      <c r="DW8" s="660"/>
      <c r="DX8" s="660"/>
      <c r="DY8" s="660"/>
      <c r="DZ8" s="660"/>
      <c r="EA8" s="660"/>
      <c r="EB8" s="660"/>
      <c r="EC8" s="669"/>
    </row>
    <row r="9" spans="2:143" ht="11.25" customHeight="1" x14ac:dyDescent="0.2">
      <c r="B9" s="656" t="s">
        <v>245</v>
      </c>
      <c r="C9" s="657"/>
      <c r="D9" s="657"/>
      <c r="E9" s="657"/>
      <c r="F9" s="657"/>
      <c r="G9" s="657"/>
      <c r="H9" s="657"/>
      <c r="I9" s="657"/>
      <c r="J9" s="657"/>
      <c r="K9" s="657"/>
      <c r="L9" s="657"/>
      <c r="M9" s="657"/>
      <c r="N9" s="657"/>
      <c r="O9" s="657"/>
      <c r="P9" s="657"/>
      <c r="Q9" s="658"/>
      <c r="R9" s="659">
        <v>49196</v>
      </c>
      <c r="S9" s="660"/>
      <c r="T9" s="660"/>
      <c r="U9" s="660"/>
      <c r="V9" s="660"/>
      <c r="W9" s="660"/>
      <c r="X9" s="660"/>
      <c r="Y9" s="661"/>
      <c r="Z9" s="662">
        <v>0.2</v>
      </c>
      <c r="AA9" s="662"/>
      <c r="AB9" s="662"/>
      <c r="AC9" s="662"/>
      <c r="AD9" s="663">
        <v>49196</v>
      </c>
      <c r="AE9" s="663"/>
      <c r="AF9" s="663"/>
      <c r="AG9" s="663"/>
      <c r="AH9" s="663"/>
      <c r="AI9" s="663"/>
      <c r="AJ9" s="663"/>
      <c r="AK9" s="663"/>
      <c r="AL9" s="664">
        <v>0.3</v>
      </c>
      <c r="AM9" s="665"/>
      <c r="AN9" s="665"/>
      <c r="AO9" s="666"/>
      <c r="AP9" s="656" t="s">
        <v>246</v>
      </c>
      <c r="AQ9" s="657"/>
      <c r="AR9" s="657"/>
      <c r="AS9" s="657"/>
      <c r="AT9" s="657"/>
      <c r="AU9" s="657"/>
      <c r="AV9" s="657"/>
      <c r="AW9" s="657"/>
      <c r="AX9" s="657"/>
      <c r="AY9" s="657"/>
      <c r="AZ9" s="657"/>
      <c r="BA9" s="657"/>
      <c r="BB9" s="657"/>
      <c r="BC9" s="657"/>
      <c r="BD9" s="657"/>
      <c r="BE9" s="657"/>
      <c r="BF9" s="658"/>
      <c r="BG9" s="659">
        <v>3417847</v>
      </c>
      <c r="BH9" s="660"/>
      <c r="BI9" s="660"/>
      <c r="BJ9" s="660"/>
      <c r="BK9" s="660"/>
      <c r="BL9" s="660"/>
      <c r="BM9" s="660"/>
      <c r="BN9" s="661"/>
      <c r="BO9" s="662">
        <v>34.5</v>
      </c>
      <c r="BP9" s="662"/>
      <c r="BQ9" s="662"/>
      <c r="BR9" s="662"/>
      <c r="BS9" s="668" t="s">
        <v>238</v>
      </c>
      <c r="BT9" s="660"/>
      <c r="BU9" s="660"/>
      <c r="BV9" s="660"/>
      <c r="BW9" s="660"/>
      <c r="BX9" s="660"/>
      <c r="BY9" s="660"/>
      <c r="BZ9" s="660"/>
      <c r="CA9" s="660"/>
      <c r="CB9" s="669"/>
      <c r="CD9" s="674" t="s">
        <v>247</v>
      </c>
      <c r="CE9" s="675"/>
      <c r="CF9" s="675"/>
      <c r="CG9" s="675"/>
      <c r="CH9" s="675"/>
      <c r="CI9" s="675"/>
      <c r="CJ9" s="675"/>
      <c r="CK9" s="675"/>
      <c r="CL9" s="675"/>
      <c r="CM9" s="675"/>
      <c r="CN9" s="675"/>
      <c r="CO9" s="675"/>
      <c r="CP9" s="675"/>
      <c r="CQ9" s="676"/>
      <c r="CR9" s="659">
        <v>3072971</v>
      </c>
      <c r="CS9" s="660"/>
      <c r="CT9" s="660"/>
      <c r="CU9" s="660"/>
      <c r="CV9" s="660"/>
      <c r="CW9" s="660"/>
      <c r="CX9" s="660"/>
      <c r="CY9" s="661"/>
      <c r="CZ9" s="662">
        <v>10.3</v>
      </c>
      <c r="DA9" s="662"/>
      <c r="DB9" s="662"/>
      <c r="DC9" s="662"/>
      <c r="DD9" s="668">
        <v>250884</v>
      </c>
      <c r="DE9" s="660"/>
      <c r="DF9" s="660"/>
      <c r="DG9" s="660"/>
      <c r="DH9" s="660"/>
      <c r="DI9" s="660"/>
      <c r="DJ9" s="660"/>
      <c r="DK9" s="660"/>
      <c r="DL9" s="660"/>
      <c r="DM9" s="660"/>
      <c r="DN9" s="660"/>
      <c r="DO9" s="660"/>
      <c r="DP9" s="661"/>
      <c r="DQ9" s="668">
        <v>2642426</v>
      </c>
      <c r="DR9" s="660"/>
      <c r="DS9" s="660"/>
      <c r="DT9" s="660"/>
      <c r="DU9" s="660"/>
      <c r="DV9" s="660"/>
      <c r="DW9" s="660"/>
      <c r="DX9" s="660"/>
      <c r="DY9" s="660"/>
      <c r="DZ9" s="660"/>
      <c r="EA9" s="660"/>
      <c r="EB9" s="660"/>
      <c r="EC9" s="669"/>
    </row>
    <row r="10" spans="2:143" ht="11.25" customHeight="1" x14ac:dyDescent="0.2">
      <c r="B10" s="656" t="s">
        <v>248</v>
      </c>
      <c r="C10" s="657"/>
      <c r="D10" s="657"/>
      <c r="E10" s="657"/>
      <c r="F10" s="657"/>
      <c r="G10" s="657"/>
      <c r="H10" s="657"/>
      <c r="I10" s="657"/>
      <c r="J10" s="657"/>
      <c r="K10" s="657"/>
      <c r="L10" s="657"/>
      <c r="M10" s="657"/>
      <c r="N10" s="657"/>
      <c r="O10" s="657"/>
      <c r="P10" s="657"/>
      <c r="Q10" s="658"/>
      <c r="R10" s="659" t="s">
        <v>249</v>
      </c>
      <c r="S10" s="660"/>
      <c r="T10" s="660"/>
      <c r="U10" s="660"/>
      <c r="V10" s="660"/>
      <c r="W10" s="660"/>
      <c r="X10" s="660"/>
      <c r="Y10" s="661"/>
      <c r="Z10" s="662" t="s">
        <v>250</v>
      </c>
      <c r="AA10" s="662"/>
      <c r="AB10" s="662"/>
      <c r="AC10" s="662"/>
      <c r="AD10" s="663" t="s">
        <v>238</v>
      </c>
      <c r="AE10" s="663"/>
      <c r="AF10" s="663"/>
      <c r="AG10" s="663"/>
      <c r="AH10" s="663"/>
      <c r="AI10" s="663"/>
      <c r="AJ10" s="663"/>
      <c r="AK10" s="663"/>
      <c r="AL10" s="664" t="s">
        <v>238</v>
      </c>
      <c r="AM10" s="665"/>
      <c r="AN10" s="665"/>
      <c r="AO10" s="666"/>
      <c r="AP10" s="656" t="s">
        <v>251</v>
      </c>
      <c r="AQ10" s="657"/>
      <c r="AR10" s="657"/>
      <c r="AS10" s="657"/>
      <c r="AT10" s="657"/>
      <c r="AU10" s="657"/>
      <c r="AV10" s="657"/>
      <c r="AW10" s="657"/>
      <c r="AX10" s="657"/>
      <c r="AY10" s="657"/>
      <c r="AZ10" s="657"/>
      <c r="BA10" s="657"/>
      <c r="BB10" s="657"/>
      <c r="BC10" s="657"/>
      <c r="BD10" s="657"/>
      <c r="BE10" s="657"/>
      <c r="BF10" s="658"/>
      <c r="BG10" s="659">
        <v>199848</v>
      </c>
      <c r="BH10" s="660"/>
      <c r="BI10" s="660"/>
      <c r="BJ10" s="660"/>
      <c r="BK10" s="660"/>
      <c r="BL10" s="660"/>
      <c r="BM10" s="660"/>
      <c r="BN10" s="661"/>
      <c r="BO10" s="662">
        <v>2</v>
      </c>
      <c r="BP10" s="662"/>
      <c r="BQ10" s="662"/>
      <c r="BR10" s="662"/>
      <c r="BS10" s="668" t="s">
        <v>185</v>
      </c>
      <c r="BT10" s="660"/>
      <c r="BU10" s="660"/>
      <c r="BV10" s="660"/>
      <c r="BW10" s="660"/>
      <c r="BX10" s="660"/>
      <c r="BY10" s="660"/>
      <c r="BZ10" s="660"/>
      <c r="CA10" s="660"/>
      <c r="CB10" s="669"/>
      <c r="CD10" s="674" t="s">
        <v>252</v>
      </c>
      <c r="CE10" s="675"/>
      <c r="CF10" s="675"/>
      <c r="CG10" s="675"/>
      <c r="CH10" s="675"/>
      <c r="CI10" s="675"/>
      <c r="CJ10" s="675"/>
      <c r="CK10" s="675"/>
      <c r="CL10" s="675"/>
      <c r="CM10" s="675"/>
      <c r="CN10" s="675"/>
      <c r="CO10" s="675"/>
      <c r="CP10" s="675"/>
      <c r="CQ10" s="676"/>
      <c r="CR10" s="659">
        <v>7900</v>
      </c>
      <c r="CS10" s="660"/>
      <c r="CT10" s="660"/>
      <c r="CU10" s="660"/>
      <c r="CV10" s="660"/>
      <c r="CW10" s="660"/>
      <c r="CX10" s="660"/>
      <c r="CY10" s="661"/>
      <c r="CZ10" s="662">
        <v>0</v>
      </c>
      <c r="DA10" s="662"/>
      <c r="DB10" s="662"/>
      <c r="DC10" s="662"/>
      <c r="DD10" s="668" t="s">
        <v>238</v>
      </c>
      <c r="DE10" s="660"/>
      <c r="DF10" s="660"/>
      <c r="DG10" s="660"/>
      <c r="DH10" s="660"/>
      <c r="DI10" s="660"/>
      <c r="DJ10" s="660"/>
      <c r="DK10" s="660"/>
      <c r="DL10" s="660"/>
      <c r="DM10" s="660"/>
      <c r="DN10" s="660"/>
      <c r="DO10" s="660"/>
      <c r="DP10" s="661"/>
      <c r="DQ10" s="668">
        <v>7878</v>
      </c>
      <c r="DR10" s="660"/>
      <c r="DS10" s="660"/>
      <c r="DT10" s="660"/>
      <c r="DU10" s="660"/>
      <c r="DV10" s="660"/>
      <c r="DW10" s="660"/>
      <c r="DX10" s="660"/>
      <c r="DY10" s="660"/>
      <c r="DZ10" s="660"/>
      <c r="EA10" s="660"/>
      <c r="EB10" s="660"/>
      <c r="EC10" s="669"/>
    </row>
    <row r="11" spans="2:143" ht="11.25" customHeight="1" x14ac:dyDescent="0.2">
      <c r="B11" s="656" t="s">
        <v>253</v>
      </c>
      <c r="C11" s="657"/>
      <c r="D11" s="657"/>
      <c r="E11" s="657"/>
      <c r="F11" s="657"/>
      <c r="G11" s="657"/>
      <c r="H11" s="657"/>
      <c r="I11" s="657"/>
      <c r="J11" s="657"/>
      <c r="K11" s="657"/>
      <c r="L11" s="657"/>
      <c r="M11" s="657"/>
      <c r="N11" s="657"/>
      <c r="O11" s="657"/>
      <c r="P11" s="657"/>
      <c r="Q11" s="658"/>
      <c r="R11" s="659" t="s">
        <v>238</v>
      </c>
      <c r="S11" s="660"/>
      <c r="T11" s="660"/>
      <c r="U11" s="660"/>
      <c r="V11" s="660"/>
      <c r="W11" s="660"/>
      <c r="X11" s="660"/>
      <c r="Y11" s="661"/>
      <c r="Z11" s="662" t="s">
        <v>238</v>
      </c>
      <c r="AA11" s="662"/>
      <c r="AB11" s="662"/>
      <c r="AC11" s="662"/>
      <c r="AD11" s="663" t="s">
        <v>249</v>
      </c>
      <c r="AE11" s="663"/>
      <c r="AF11" s="663"/>
      <c r="AG11" s="663"/>
      <c r="AH11" s="663"/>
      <c r="AI11" s="663"/>
      <c r="AJ11" s="663"/>
      <c r="AK11" s="663"/>
      <c r="AL11" s="664" t="s">
        <v>238</v>
      </c>
      <c r="AM11" s="665"/>
      <c r="AN11" s="665"/>
      <c r="AO11" s="666"/>
      <c r="AP11" s="656" t="s">
        <v>254</v>
      </c>
      <c r="AQ11" s="657"/>
      <c r="AR11" s="657"/>
      <c r="AS11" s="657"/>
      <c r="AT11" s="657"/>
      <c r="AU11" s="657"/>
      <c r="AV11" s="657"/>
      <c r="AW11" s="657"/>
      <c r="AX11" s="657"/>
      <c r="AY11" s="657"/>
      <c r="AZ11" s="657"/>
      <c r="BA11" s="657"/>
      <c r="BB11" s="657"/>
      <c r="BC11" s="657"/>
      <c r="BD11" s="657"/>
      <c r="BE11" s="657"/>
      <c r="BF11" s="658"/>
      <c r="BG11" s="659">
        <v>649508</v>
      </c>
      <c r="BH11" s="660"/>
      <c r="BI11" s="660"/>
      <c r="BJ11" s="660"/>
      <c r="BK11" s="660"/>
      <c r="BL11" s="660"/>
      <c r="BM11" s="660"/>
      <c r="BN11" s="661"/>
      <c r="BO11" s="662">
        <v>6.6</v>
      </c>
      <c r="BP11" s="662"/>
      <c r="BQ11" s="662"/>
      <c r="BR11" s="662"/>
      <c r="BS11" s="668">
        <v>128828</v>
      </c>
      <c r="BT11" s="660"/>
      <c r="BU11" s="660"/>
      <c r="BV11" s="660"/>
      <c r="BW11" s="660"/>
      <c r="BX11" s="660"/>
      <c r="BY11" s="660"/>
      <c r="BZ11" s="660"/>
      <c r="CA11" s="660"/>
      <c r="CB11" s="669"/>
      <c r="CD11" s="674" t="s">
        <v>255</v>
      </c>
      <c r="CE11" s="675"/>
      <c r="CF11" s="675"/>
      <c r="CG11" s="675"/>
      <c r="CH11" s="675"/>
      <c r="CI11" s="675"/>
      <c r="CJ11" s="675"/>
      <c r="CK11" s="675"/>
      <c r="CL11" s="675"/>
      <c r="CM11" s="675"/>
      <c r="CN11" s="675"/>
      <c r="CO11" s="675"/>
      <c r="CP11" s="675"/>
      <c r="CQ11" s="676"/>
      <c r="CR11" s="659">
        <v>528992</v>
      </c>
      <c r="CS11" s="660"/>
      <c r="CT11" s="660"/>
      <c r="CU11" s="660"/>
      <c r="CV11" s="660"/>
      <c r="CW11" s="660"/>
      <c r="CX11" s="660"/>
      <c r="CY11" s="661"/>
      <c r="CZ11" s="662">
        <v>1.8</v>
      </c>
      <c r="DA11" s="662"/>
      <c r="DB11" s="662"/>
      <c r="DC11" s="662"/>
      <c r="DD11" s="668">
        <v>104606</v>
      </c>
      <c r="DE11" s="660"/>
      <c r="DF11" s="660"/>
      <c r="DG11" s="660"/>
      <c r="DH11" s="660"/>
      <c r="DI11" s="660"/>
      <c r="DJ11" s="660"/>
      <c r="DK11" s="660"/>
      <c r="DL11" s="660"/>
      <c r="DM11" s="660"/>
      <c r="DN11" s="660"/>
      <c r="DO11" s="660"/>
      <c r="DP11" s="661"/>
      <c r="DQ11" s="668">
        <v>332372</v>
      </c>
      <c r="DR11" s="660"/>
      <c r="DS11" s="660"/>
      <c r="DT11" s="660"/>
      <c r="DU11" s="660"/>
      <c r="DV11" s="660"/>
      <c r="DW11" s="660"/>
      <c r="DX11" s="660"/>
      <c r="DY11" s="660"/>
      <c r="DZ11" s="660"/>
      <c r="EA11" s="660"/>
      <c r="EB11" s="660"/>
      <c r="EC11" s="669"/>
    </row>
    <row r="12" spans="2:143" ht="11.25" customHeight="1" x14ac:dyDescent="0.2">
      <c r="B12" s="656" t="s">
        <v>256</v>
      </c>
      <c r="C12" s="657"/>
      <c r="D12" s="657"/>
      <c r="E12" s="657"/>
      <c r="F12" s="657"/>
      <c r="G12" s="657"/>
      <c r="H12" s="657"/>
      <c r="I12" s="657"/>
      <c r="J12" s="657"/>
      <c r="K12" s="657"/>
      <c r="L12" s="657"/>
      <c r="M12" s="657"/>
      <c r="N12" s="657"/>
      <c r="O12" s="657"/>
      <c r="P12" s="657"/>
      <c r="Q12" s="658"/>
      <c r="R12" s="659">
        <v>1262370</v>
      </c>
      <c r="S12" s="660"/>
      <c r="T12" s="660"/>
      <c r="U12" s="660"/>
      <c r="V12" s="660"/>
      <c r="W12" s="660"/>
      <c r="X12" s="660"/>
      <c r="Y12" s="661"/>
      <c r="Z12" s="662">
        <v>4.0999999999999996</v>
      </c>
      <c r="AA12" s="662"/>
      <c r="AB12" s="662"/>
      <c r="AC12" s="662"/>
      <c r="AD12" s="663">
        <v>1262370</v>
      </c>
      <c r="AE12" s="663"/>
      <c r="AF12" s="663"/>
      <c r="AG12" s="663"/>
      <c r="AH12" s="663"/>
      <c r="AI12" s="663"/>
      <c r="AJ12" s="663"/>
      <c r="AK12" s="663"/>
      <c r="AL12" s="664">
        <v>7.3</v>
      </c>
      <c r="AM12" s="665"/>
      <c r="AN12" s="665"/>
      <c r="AO12" s="666"/>
      <c r="AP12" s="656" t="s">
        <v>257</v>
      </c>
      <c r="AQ12" s="657"/>
      <c r="AR12" s="657"/>
      <c r="AS12" s="657"/>
      <c r="AT12" s="657"/>
      <c r="AU12" s="657"/>
      <c r="AV12" s="657"/>
      <c r="AW12" s="657"/>
      <c r="AX12" s="657"/>
      <c r="AY12" s="657"/>
      <c r="AZ12" s="657"/>
      <c r="BA12" s="657"/>
      <c r="BB12" s="657"/>
      <c r="BC12" s="657"/>
      <c r="BD12" s="657"/>
      <c r="BE12" s="657"/>
      <c r="BF12" s="658"/>
      <c r="BG12" s="659">
        <v>4012065</v>
      </c>
      <c r="BH12" s="660"/>
      <c r="BI12" s="660"/>
      <c r="BJ12" s="660"/>
      <c r="BK12" s="660"/>
      <c r="BL12" s="660"/>
      <c r="BM12" s="660"/>
      <c r="BN12" s="661"/>
      <c r="BO12" s="662">
        <v>40.5</v>
      </c>
      <c r="BP12" s="662"/>
      <c r="BQ12" s="662"/>
      <c r="BR12" s="662"/>
      <c r="BS12" s="668" t="s">
        <v>185</v>
      </c>
      <c r="BT12" s="660"/>
      <c r="BU12" s="660"/>
      <c r="BV12" s="660"/>
      <c r="BW12" s="660"/>
      <c r="BX12" s="660"/>
      <c r="BY12" s="660"/>
      <c r="BZ12" s="660"/>
      <c r="CA12" s="660"/>
      <c r="CB12" s="669"/>
      <c r="CD12" s="674" t="s">
        <v>258</v>
      </c>
      <c r="CE12" s="675"/>
      <c r="CF12" s="675"/>
      <c r="CG12" s="675"/>
      <c r="CH12" s="675"/>
      <c r="CI12" s="675"/>
      <c r="CJ12" s="675"/>
      <c r="CK12" s="675"/>
      <c r="CL12" s="675"/>
      <c r="CM12" s="675"/>
      <c r="CN12" s="675"/>
      <c r="CO12" s="675"/>
      <c r="CP12" s="675"/>
      <c r="CQ12" s="676"/>
      <c r="CR12" s="659">
        <v>989118</v>
      </c>
      <c r="CS12" s="660"/>
      <c r="CT12" s="660"/>
      <c r="CU12" s="660"/>
      <c r="CV12" s="660"/>
      <c r="CW12" s="660"/>
      <c r="CX12" s="660"/>
      <c r="CY12" s="661"/>
      <c r="CZ12" s="662">
        <v>3.3</v>
      </c>
      <c r="DA12" s="662"/>
      <c r="DB12" s="662"/>
      <c r="DC12" s="662"/>
      <c r="DD12" s="668">
        <v>93475</v>
      </c>
      <c r="DE12" s="660"/>
      <c r="DF12" s="660"/>
      <c r="DG12" s="660"/>
      <c r="DH12" s="660"/>
      <c r="DI12" s="660"/>
      <c r="DJ12" s="660"/>
      <c r="DK12" s="660"/>
      <c r="DL12" s="660"/>
      <c r="DM12" s="660"/>
      <c r="DN12" s="660"/>
      <c r="DO12" s="660"/>
      <c r="DP12" s="661"/>
      <c r="DQ12" s="668">
        <v>717908</v>
      </c>
      <c r="DR12" s="660"/>
      <c r="DS12" s="660"/>
      <c r="DT12" s="660"/>
      <c r="DU12" s="660"/>
      <c r="DV12" s="660"/>
      <c r="DW12" s="660"/>
      <c r="DX12" s="660"/>
      <c r="DY12" s="660"/>
      <c r="DZ12" s="660"/>
      <c r="EA12" s="660"/>
      <c r="EB12" s="660"/>
      <c r="EC12" s="669"/>
    </row>
    <row r="13" spans="2:143" ht="11.25" customHeight="1" x14ac:dyDescent="0.2">
      <c r="B13" s="656" t="s">
        <v>259</v>
      </c>
      <c r="C13" s="657"/>
      <c r="D13" s="657"/>
      <c r="E13" s="657"/>
      <c r="F13" s="657"/>
      <c r="G13" s="657"/>
      <c r="H13" s="657"/>
      <c r="I13" s="657"/>
      <c r="J13" s="657"/>
      <c r="K13" s="657"/>
      <c r="L13" s="657"/>
      <c r="M13" s="657"/>
      <c r="N13" s="657"/>
      <c r="O13" s="657"/>
      <c r="P13" s="657"/>
      <c r="Q13" s="658"/>
      <c r="R13" s="659">
        <v>89075</v>
      </c>
      <c r="S13" s="660"/>
      <c r="T13" s="660"/>
      <c r="U13" s="660"/>
      <c r="V13" s="660"/>
      <c r="W13" s="660"/>
      <c r="X13" s="660"/>
      <c r="Y13" s="661"/>
      <c r="Z13" s="662">
        <v>0.3</v>
      </c>
      <c r="AA13" s="662"/>
      <c r="AB13" s="662"/>
      <c r="AC13" s="662"/>
      <c r="AD13" s="663">
        <v>89075</v>
      </c>
      <c r="AE13" s="663"/>
      <c r="AF13" s="663"/>
      <c r="AG13" s="663"/>
      <c r="AH13" s="663"/>
      <c r="AI13" s="663"/>
      <c r="AJ13" s="663"/>
      <c r="AK13" s="663"/>
      <c r="AL13" s="664">
        <v>0.5</v>
      </c>
      <c r="AM13" s="665"/>
      <c r="AN13" s="665"/>
      <c r="AO13" s="666"/>
      <c r="AP13" s="656" t="s">
        <v>260</v>
      </c>
      <c r="AQ13" s="657"/>
      <c r="AR13" s="657"/>
      <c r="AS13" s="657"/>
      <c r="AT13" s="657"/>
      <c r="AU13" s="657"/>
      <c r="AV13" s="657"/>
      <c r="AW13" s="657"/>
      <c r="AX13" s="657"/>
      <c r="AY13" s="657"/>
      <c r="AZ13" s="657"/>
      <c r="BA13" s="657"/>
      <c r="BB13" s="657"/>
      <c r="BC13" s="657"/>
      <c r="BD13" s="657"/>
      <c r="BE13" s="657"/>
      <c r="BF13" s="658"/>
      <c r="BG13" s="659">
        <v>4007228</v>
      </c>
      <c r="BH13" s="660"/>
      <c r="BI13" s="660"/>
      <c r="BJ13" s="660"/>
      <c r="BK13" s="660"/>
      <c r="BL13" s="660"/>
      <c r="BM13" s="660"/>
      <c r="BN13" s="661"/>
      <c r="BO13" s="662">
        <v>40.4</v>
      </c>
      <c r="BP13" s="662"/>
      <c r="BQ13" s="662"/>
      <c r="BR13" s="662"/>
      <c r="BS13" s="668" t="s">
        <v>185</v>
      </c>
      <c r="BT13" s="660"/>
      <c r="BU13" s="660"/>
      <c r="BV13" s="660"/>
      <c r="BW13" s="660"/>
      <c r="BX13" s="660"/>
      <c r="BY13" s="660"/>
      <c r="BZ13" s="660"/>
      <c r="CA13" s="660"/>
      <c r="CB13" s="669"/>
      <c r="CD13" s="674" t="s">
        <v>261</v>
      </c>
      <c r="CE13" s="675"/>
      <c r="CF13" s="675"/>
      <c r="CG13" s="675"/>
      <c r="CH13" s="675"/>
      <c r="CI13" s="675"/>
      <c r="CJ13" s="675"/>
      <c r="CK13" s="675"/>
      <c r="CL13" s="675"/>
      <c r="CM13" s="675"/>
      <c r="CN13" s="675"/>
      <c r="CO13" s="675"/>
      <c r="CP13" s="675"/>
      <c r="CQ13" s="676"/>
      <c r="CR13" s="659">
        <v>2996942</v>
      </c>
      <c r="CS13" s="660"/>
      <c r="CT13" s="660"/>
      <c r="CU13" s="660"/>
      <c r="CV13" s="660"/>
      <c r="CW13" s="660"/>
      <c r="CX13" s="660"/>
      <c r="CY13" s="661"/>
      <c r="CZ13" s="662">
        <v>10</v>
      </c>
      <c r="DA13" s="662"/>
      <c r="DB13" s="662"/>
      <c r="DC13" s="662"/>
      <c r="DD13" s="668">
        <v>1126899</v>
      </c>
      <c r="DE13" s="660"/>
      <c r="DF13" s="660"/>
      <c r="DG13" s="660"/>
      <c r="DH13" s="660"/>
      <c r="DI13" s="660"/>
      <c r="DJ13" s="660"/>
      <c r="DK13" s="660"/>
      <c r="DL13" s="660"/>
      <c r="DM13" s="660"/>
      <c r="DN13" s="660"/>
      <c r="DO13" s="660"/>
      <c r="DP13" s="661"/>
      <c r="DQ13" s="668">
        <v>2098227</v>
      </c>
      <c r="DR13" s="660"/>
      <c r="DS13" s="660"/>
      <c r="DT13" s="660"/>
      <c r="DU13" s="660"/>
      <c r="DV13" s="660"/>
      <c r="DW13" s="660"/>
      <c r="DX13" s="660"/>
      <c r="DY13" s="660"/>
      <c r="DZ13" s="660"/>
      <c r="EA13" s="660"/>
      <c r="EB13" s="660"/>
      <c r="EC13" s="669"/>
    </row>
    <row r="14" spans="2:143" ht="11.25" customHeight="1" x14ac:dyDescent="0.2">
      <c r="B14" s="656" t="s">
        <v>262</v>
      </c>
      <c r="C14" s="657"/>
      <c r="D14" s="657"/>
      <c r="E14" s="657"/>
      <c r="F14" s="657"/>
      <c r="G14" s="657"/>
      <c r="H14" s="657"/>
      <c r="I14" s="657"/>
      <c r="J14" s="657"/>
      <c r="K14" s="657"/>
      <c r="L14" s="657"/>
      <c r="M14" s="657"/>
      <c r="N14" s="657"/>
      <c r="O14" s="657"/>
      <c r="P14" s="657"/>
      <c r="Q14" s="658"/>
      <c r="R14" s="659" t="s">
        <v>250</v>
      </c>
      <c r="S14" s="660"/>
      <c r="T14" s="660"/>
      <c r="U14" s="660"/>
      <c r="V14" s="660"/>
      <c r="W14" s="660"/>
      <c r="X14" s="660"/>
      <c r="Y14" s="661"/>
      <c r="Z14" s="662" t="s">
        <v>185</v>
      </c>
      <c r="AA14" s="662"/>
      <c r="AB14" s="662"/>
      <c r="AC14" s="662"/>
      <c r="AD14" s="663" t="s">
        <v>238</v>
      </c>
      <c r="AE14" s="663"/>
      <c r="AF14" s="663"/>
      <c r="AG14" s="663"/>
      <c r="AH14" s="663"/>
      <c r="AI14" s="663"/>
      <c r="AJ14" s="663"/>
      <c r="AK14" s="663"/>
      <c r="AL14" s="664" t="s">
        <v>238</v>
      </c>
      <c r="AM14" s="665"/>
      <c r="AN14" s="665"/>
      <c r="AO14" s="666"/>
      <c r="AP14" s="656" t="s">
        <v>263</v>
      </c>
      <c r="AQ14" s="657"/>
      <c r="AR14" s="657"/>
      <c r="AS14" s="657"/>
      <c r="AT14" s="657"/>
      <c r="AU14" s="657"/>
      <c r="AV14" s="657"/>
      <c r="AW14" s="657"/>
      <c r="AX14" s="657"/>
      <c r="AY14" s="657"/>
      <c r="AZ14" s="657"/>
      <c r="BA14" s="657"/>
      <c r="BB14" s="657"/>
      <c r="BC14" s="657"/>
      <c r="BD14" s="657"/>
      <c r="BE14" s="657"/>
      <c r="BF14" s="658"/>
      <c r="BG14" s="659">
        <v>186587</v>
      </c>
      <c r="BH14" s="660"/>
      <c r="BI14" s="660"/>
      <c r="BJ14" s="660"/>
      <c r="BK14" s="660"/>
      <c r="BL14" s="660"/>
      <c r="BM14" s="660"/>
      <c r="BN14" s="661"/>
      <c r="BO14" s="662">
        <v>1.9</v>
      </c>
      <c r="BP14" s="662"/>
      <c r="BQ14" s="662"/>
      <c r="BR14" s="662"/>
      <c r="BS14" s="668" t="s">
        <v>238</v>
      </c>
      <c r="BT14" s="660"/>
      <c r="BU14" s="660"/>
      <c r="BV14" s="660"/>
      <c r="BW14" s="660"/>
      <c r="BX14" s="660"/>
      <c r="BY14" s="660"/>
      <c r="BZ14" s="660"/>
      <c r="CA14" s="660"/>
      <c r="CB14" s="669"/>
      <c r="CD14" s="674" t="s">
        <v>264</v>
      </c>
      <c r="CE14" s="675"/>
      <c r="CF14" s="675"/>
      <c r="CG14" s="675"/>
      <c r="CH14" s="675"/>
      <c r="CI14" s="675"/>
      <c r="CJ14" s="675"/>
      <c r="CK14" s="675"/>
      <c r="CL14" s="675"/>
      <c r="CM14" s="675"/>
      <c r="CN14" s="675"/>
      <c r="CO14" s="675"/>
      <c r="CP14" s="675"/>
      <c r="CQ14" s="676"/>
      <c r="CR14" s="659">
        <v>1141759</v>
      </c>
      <c r="CS14" s="660"/>
      <c r="CT14" s="660"/>
      <c r="CU14" s="660"/>
      <c r="CV14" s="660"/>
      <c r="CW14" s="660"/>
      <c r="CX14" s="660"/>
      <c r="CY14" s="661"/>
      <c r="CZ14" s="662">
        <v>3.8</v>
      </c>
      <c r="DA14" s="662"/>
      <c r="DB14" s="662"/>
      <c r="DC14" s="662"/>
      <c r="DD14" s="668">
        <v>199580</v>
      </c>
      <c r="DE14" s="660"/>
      <c r="DF14" s="660"/>
      <c r="DG14" s="660"/>
      <c r="DH14" s="660"/>
      <c r="DI14" s="660"/>
      <c r="DJ14" s="660"/>
      <c r="DK14" s="660"/>
      <c r="DL14" s="660"/>
      <c r="DM14" s="660"/>
      <c r="DN14" s="660"/>
      <c r="DO14" s="660"/>
      <c r="DP14" s="661"/>
      <c r="DQ14" s="668">
        <v>948553</v>
      </c>
      <c r="DR14" s="660"/>
      <c r="DS14" s="660"/>
      <c r="DT14" s="660"/>
      <c r="DU14" s="660"/>
      <c r="DV14" s="660"/>
      <c r="DW14" s="660"/>
      <c r="DX14" s="660"/>
      <c r="DY14" s="660"/>
      <c r="DZ14" s="660"/>
      <c r="EA14" s="660"/>
      <c r="EB14" s="660"/>
      <c r="EC14" s="669"/>
    </row>
    <row r="15" spans="2:143" ht="11.25" customHeight="1" x14ac:dyDescent="0.2">
      <c r="B15" s="656" t="s">
        <v>265</v>
      </c>
      <c r="C15" s="657"/>
      <c r="D15" s="657"/>
      <c r="E15" s="657"/>
      <c r="F15" s="657"/>
      <c r="G15" s="657"/>
      <c r="H15" s="657"/>
      <c r="I15" s="657"/>
      <c r="J15" s="657"/>
      <c r="K15" s="657"/>
      <c r="L15" s="657"/>
      <c r="M15" s="657"/>
      <c r="N15" s="657"/>
      <c r="O15" s="657"/>
      <c r="P15" s="657"/>
      <c r="Q15" s="658"/>
      <c r="R15" s="659">
        <v>86557</v>
      </c>
      <c r="S15" s="660"/>
      <c r="T15" s="660"/>
      <c r="U15" s="660"/>
      <c r="V15" s="660"/>
      <c r="W15" s="660"/>
      <c r="X15" s="660"/>
      <c r="Y15" s="661"/>
      <c r="Z15" s="662">
        <v>0.3</v>
      </c>
      <c r="AA15" s="662"/>
      <c r="AB15" s="662"/>
      <c r="AC15" s="662"/>
      <c r="AD15" s="663">
        <v>86557</v>
      </c>
      <c r="AE15" s="663"/>
      <c r="AF15" s="663"/>
      <c r="AG15" s="663"/>
      <c r="AH15" s="663"/>
      <c r="AI15" s="663"/>
      <c r="AJ15" s="663"/>
      <c r="AK15" s="663"/>
      <c r="AL15" s="664">
        <v>0.5</v>
      </c>
      <c r="AM15" s="665"/>
      <c r="AN15" s="665"/>
      <c r="AO15" s="666"/>
      <c r="AP15" s="656" t="s">
        <v>266</v>
      </c>
      <c r="AQ15" s="657"/>
      <c r="AR15" s="657"/>
      <c r="AS15" s="657"/>
      <c r="AT15" s="657"/>
      <c r="AU15" s="657"/>
      <c r="AV15" s="657"/>
      <c r="AW15" s="657"/>
      <c r="AX15" s="657"/>
      <c r="AY15" s="657"/>
      <c r="AZ15" s="657"/>
      <c r="BA15" s="657"/>
      <c r="BB15" s="657"/>
      <c r="BC15" s="657"/>
      <c r="BD15" s="657"/>
      <c r="BE15" s="657"/>
      <c r="BF15" s="658"/>
      <c r="BG15" s="659">
        <v>571271</v>
      </c>
      <c r="BH15" s="660"/>
      <c r="BI15" s="660"/>
      <c r="BJ15" s="660"/>
      <c r="BK15" s="660"/>
      <c r="BL15" s="660"/>
      <c r="BM15" s="660"/>
      <c r="BN15" s="661"/>
      <c r="BO15" s="662">
        <v>5.8</v>
      </c>
      <c r="BP15" s="662"/>
      <c r="BQ15" s="662"/>
      <c r="BR15" s="662"/>
      <c r="BS15" s="668" t="s">
        <v>185</v>
      </c>
      <c r="BT15" s="660"/>
      <c r="BU15" s="660"/>
      <c r="BV15" s="660"/>
      <c r="BW15" s="660"/>
      <c r="BX15" s="660"/>
      <c r="BY15" s="660"/>
      <c r="BZ15" s="660"/>
      <c r="CA15" s="660"/>
      <c r="CB15" s="669"/>
      <c r="CD15" s="674" t="s">
        <v>267</v>
      </c>
      <c r="CE15" s="675"/>
      <c r="CF15" s="675"/>
      <c r="CG15" s="675"/>
      <c r="CH15" s="675"/>
      <c r="CI15" s="675"/>
      <c r="CJ15" s="675"/>
      <c r="CK15" s="675"/>
      <c r="CL15" s="675"/>
      <c r="CM15" s="675"/>
      <c r="CN15" s="675"/>
      <c r="CO15" s="675"/>
      <c r="CP15" s="675"/>
      <c r="CQ15" s="676"/>
      <c r="CR15" s="659">
        <v>2440940</v>
      </c>
      <c r="CS15" s="660"/>
      <c r="CT15" s="660"/>
      <c r="CU15" s="660"/>
      <c r="CV15" s="660"/>
      <c r="CW15" s="660"/>
      <c r="CX15" s="660"/>
      <c r="CY15" s="661"/>
      <c r="CZ15" s="662">
        <v>8.1999999999999993</v>
      </c>
      <c r="DA15" s="662"/>
      <c r="DB15" s="662"/>
      <c r="DC15" s="662"/>
      <c r="DD15" s="668">
        <v>507053</v>
      </c>
      <c r="DE15" s="660"/>
      <c r="DF15" s="660"/>
      <c r="DG15" s="660"/>
      <c r="DH15" s="660"/>
      <c r="DI15" s="660"/>
      <c r="DJ15" s="660"/>
      <c r="DK15" s="660"/>
      <c r="DL15" s="660"/>
      <c r="DM15" s="660"/>
      <c r="DN15" s="660"/>
      <c r="DO15" s="660"/>
      <c r="DP15" s="661"/>
      <c r="DQ15" s="668">
        <v>1911982</v>
      </c>
      <c r="DR15" s="660"/>
      <c r="DS15" s="660"/>
      <c r="DT15" s="660"/>
      <c r="DU15" s="660"/>
      <c r="DV15" s="660"/>
      <c r="DW15" s="660"/>
      <c r="DX15" s="660"/>
      <c r="DY15" s="660"/>
      <c r="DZ15" s="660"/>
      <c r="EA15" s="660"/>
      <c r="EB15" s="660"/>
      <c r="EC15" s="669"/>
    </row>
    <row r="16" spans="2:143" ht="11.25" customHeight="1" x14ac:dyDescent="0.2">
      <c r="B16" s="656" t="s">
        <v>268</v>
      </c>
      <c r="C16" s="657"/>
      <c r="D16" s="657"/>
      <c r="E16" s="657"/>
      <c r="F16" s="657"/>
      <c r="G16" s="657"/>
      <c r="H16" s="657"/>
      <c r="I16" s="657"/>
      <c r="J16" s="657"/>
      <c r="K16" s="657"/>
      <c r="L16" s="657"/>
      <c r="M16" s="657"/>
      <c r="N16" s="657"/>
      <c r="O16" s="657"/>
      <c r="P16" s="657"/>
      <c r="Q16" s="658"/>
      <c r="R16" s="659" t="s">
        <v>185</v>
      </c>
      <c r="S16" s="660"/>
      <c r="T16" s="660"/>
      <c r="U16" s="660"/>
      <c r="V16" s="660"/>
      <c r="W16" s="660"/>
      <c r="X16" s="660"/>
      <c r="Y16" s="661"/>
      <c r="Z16" s="662" t="s">
        <v>238</v>
      </c>
      <c r="AA16" s="662"/>
      <c r="AB16" s="662"/>
      <c r="AC16" s="662"/>
      <c r="AD16" s="663" t="s">
        <v>238</v>
      </c>
      <c r="AE16" s="663"/>
      <c r="AF16" s="663"/>
      <c r="AG16" s="663"/>
      <c r="AH16" s="663"/>
      <c r="AI16" s="663"/>
      <c r="AJ16" s="663"/>
      <c r="AK16" s="663"/>
      <c r="AL16" s="664" t="s">
        <v>185</v>
      </c>
      <c r="AM16" s="665"/>
      <c r="AN16" s="665"/>
      <c r="AO16" s="666"/>
      <c r="AP16" s="656" t="s">
        <v>269</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238</v>
      </c>
      <c r="BP16" s="662"/>
      <c r="BQ16" s="662"/>
      <c r="BR16" s="662"/>
      <c r="BS16" s="668" t="s">
        <v>238</v>
      </c>
      <c r="BT16" s="660"/>
      <c r="BU16" s="660"/>
      <c r="BV16" s="660"/>
      <c r="BW16" s="660"/>
      <c r="BX16" s="660"/>
      <c r="BY16" s="660"/>
      <c r="BZ16" s="660"/>
      <c r="CA16" s="660"/>
      <c r="CB16" s="669"/>
      <c r="CD16" s="674" t="s">
        <v>270</v>
      </c>
      <c r="CE16" s="675"/>
      <c r="CF16" s="675"/>
      <c r="CG16" s="675"/>
      <c r="CH16" s="675"/>
      <c r="CI16" s="675"/>
      <c r="CJ16" s="675"/>
      <c r="CK16" s="675"/>
      <c r="CL16" s="675"/>
      <c r="CM16" s="675"/>
      <c r="CN16" s="675"/>
      <c r="CO16" s="675"/>
      <c r="CP16" s="675"/>
      <c r="CQ16" s="676"/>
      <c r="CR16" s="659">
        <v>14140</v>
      </c>
      <c r="CS16" s="660"/>
      <c r="CT16" s="660"/>
      <c r="CU16" s="660"/>
      <c r="CV16" s="660"/>
      <c r="CW16" s="660"/>
      <c r="CX16" s="660"/>
      <c r="CY16" s="661"/>
      <c r="CZ16" s="662">
        <v>0</v>
      </c>
      <c r="DA16" s="662"/>
      <c r="DB16" s="662"/>
      <c r="DC16" s="662"/>
      <c r="DD16" s="668" t="s">
        <v>238</v>
      </c>
      <c r="DE16" s="660"/>
      <c r="DF16" s="660"/>
      <c r="DG16" s="660"/>
      <c r="DH16" s="660"/>
      <c r="DI16" s="660"/>
      <c r="DJ16" s="660"/>
      <c r="DK16" s="660"/>
      <c r="DL16" s="660"/>
      <c r="DM16" s="660"/>
      <c r="DN16" s="660"/>
      <c r="DO16" s="660"/>
      <c r="DP16" s="661"/>
      <c r="DQ16" s="668">
        <v>140</v>
      </c>
      <c r="DR16" s="660"/>
      <c r="DS16" s="660"/>
      <c r="DT16" s="660"/>
      <c r="DU16" s="660"/>
      <c r="DV16" s="660"/>
      <c r="DW16" s="660"/>
      <c r="DX16" s="660"/>
      <c r="DY16" s="660"/>
      <c r="DZ16" s="660"/>
      <c r="EA16" s="660"/>
      <c r="EB16" s="660"/>
      <c r="EC16" s="669"/>
    </row>
    <row r="17" spans="2:133" ht="11.25" customHeight="1" x14ac:dyDescent="0.2">
      <c r="B17" s="656" t="s">
        <v>271</v>
      </c>
      <c r="C17" s="657"/>
      <c r="D17" s="657"/>
      <c r="E17" s="657"/>
      <c r="F17" s="657"/>
      <c r="G17" s="657"/>
      <c r="H17" s="657"/>
      <c r="I17" s="657"/>
      <c r="J17" s="657"/>
      <c r="K17" s="657"/>
      <c r="L17" s="657"/>
      <c r="M17" s="657"/>
      <c r="N17" s="657"/>
      <c r="O17" s="657"/>
      <c r="P17" s="657"/>
      <c r="Q17" s="658"/>
      <c r="R17" s="659">
        <v>28806</v>
      </c>
      <c r="S17" s="660"/>
      <c r="T17" s="660"/>
      <c r="U17" s="660"/>
      <c r="V17" s="660"/>
      <c r="W17" s="660"/>
      <c r="X17" s="660"/>
      <c r="Y17" s="661"/>
      <c r="Z17" s="662">
        <v>0.1</v>
      </c>
      <c r="AA17" s="662"/>
      <c r="AB17" s="662"/>
      <c r="AC17" s="662"/>
      <c r="AD17" s="663">
        <v>28806</v>
      </c>
      <c r="AE17" s="663"/>
      <c r="AF17" s="663"/>
      <c r="AG17" s="663"/>
      <c r="AH17" s="663"/>
      <c r="AI17" s="663"/>
      <c r="AJ17" s="663"/>
      <c r="AK17" s="663"/>
      <c r="AL17" s="664">
        <v>0.2</v>
      </c>
      <c r="AM17" s="665"/>
      <c r="AN17" s="665"/>
      <c r="AO17" s="666"/>
      <c r="AP17" s="656" t="s">
        <v>272</v>
      </c>
      <c r="AQ17" s="657"/>
      <c r="AR17" s="657"/>
      <c r="AS17" s="657"/>
      <c r="AT17" s="657"/>
      <c r="AU17" s="657"/>
      <c r="AV17" s="657"/>
      <c r="AW17" s="657"/>
      <c r="AX17" s="657"/>
      <c r="AY17" s="657"/>
      <c r="AZ17" s="657"/>
      <c r="BA17" s="657"/>
      <c r="BB17" s="657"/>
      <c r="BC17" s="657"/>
      <c r="BD17" s="657"/>
      <c r="BE17" s="657"/>
      <c r="BF17" s="658"/>
      <c r="BG17" s="659" t="s">
        <v>238</v>
      </c>
      <c r="BH17" s="660"/>
      <c r="BI17" s="660"/>
      <c r="BJ17" s="660"/>
      <c r="BK17" s="660"/>
      <c r="BL17" s="660"/>
      <c r="BM17" s="660"/>
      <c r="BN17" s="661"/>
      <c r="BO17" s="662" t="s">
        <v>250</v>
      </c>
      <c r="BP17" s="662"/>
      <c r="BQ17" s="662"/>
      <c r="BR17" s="662"/>
      <c r="BS17" s="668" t="s">
        <v>185</v>
      </c>
      <c r="BT17" s="660"/>
      <c r="BU17" s="660"/>
      <c r="BV17" s="660"/>
      <c r="BW17" s="660"/>
      <c r="BX17" s="660"/>
      <c r="BY17" s="660"/>
      <c r="BZ17" s="660"/>
      <c r="CA17" s="660"/>
      <c r="CB17" s="669"/>
      <c r="CD17" s="674" t="s">
        <v>273</v>
      </c>
      <c r="CE17" s="675"/>
      <c r="CF17" s="675"/>
      <c r="CG17" s="675"/>
      <c r="CH17" s="675"/>
      <c r="CI17" s="675"/>
      <c r="CJ17" s="675"/>
      <c r="CK17" s="675"/>
      <c r="CL17" s="675"/>
      <c r="CM17" s="675"/>
      <c r="CN17" s="675"/>
      <c r="CO17" s="675"/>
      <c r="CP17" s="675"/>
      <c r="CQ17" s="676"/>
      <c r="CR17" s="659">
        <v>3342863</v>
      </c>
      <c r="CS17" s="660"/>
      <c r="CT17" s="660"/>
      <c r="CU17" s="660"/>
      <c r="CV17" s="660"/>
      <c r="CW17" s="660"/>
      <c r="CX17" s="660"/>
      <c r="CY17" s="661"/>
      <c r="CZ17" s="662">
        <v>11.2</v>
      </c>
      <c r="DA17" s="662"/>
      <c r="DB17" s="662"/>
      <c r="DC17" s="662"/>
      <c r="DD17" s="668" t="s">
        <v>249</v>
      </c>
      <c r="DE17" s="660"/>
      <c r="DF17" s="660"/>
      <c r="DG17" s="660"/>
      <c r="DH17" s="660"/>
      <c r="DI17" s="660"/>
      <c r="DJ17" s="660"/>
      <c r="DK17" s="660"/>
      <c r="DL17" s="660"/>
      <c r="DM17" s="660"/>
      <c r="DN17" s="660"/>
      <c r="DO17" s="660"/>
      <c r="DP17" s="661"/>
      <c r="DQ17" s="668">
        <v>3303833</v>
      </c>
      <c r="DR17" s="660"/>
      <c r="DS17" s="660"/>
      <c r="DT17" s="660"/>
      <c r="DU17" s="660"/>
      <c r="DV17" s="660"/>
      <c r="DW17" s="660"/>
      <c r="DX17" s="660"/>
      <c r="DY17" s="660"/>
      <c r="DZ17" s="660"/>
      <c r="EA17" s="660"/>
      <c r="EB17" s="660"/>
      <c r="EC17" s="669"/>
    </row>
    <row r="18" spans="2:133" ht="11.25" customHeight="1" x14ac:dyDescent="0.2">
      <c r="B18" s="656" t="s">
        <v>274</v>
      </c>
      <c r="C18" s="657"/>
      <c r="D18" s="657"/>
      <c r="E18" s="657"/>
      <c r="F18" s="657"/>
      <c r="G18" s="657"/>
      <c r="H18" s="657"/>
      <c r="I18" s="657"/>
      <c r="J18" s="657"/>
      <c r="K18" s="657"/>
      <c r="L18" s="657"/>
      <c r="M18" s="657"/>
      <c r="N18" s="657"/>
      <c r="O18" s="657"/>
      <c r="P18" s="657"/>
      <c r="Q18" s="658"/>
      <c r="R18" s="659">
        <v>7023557</v>
      </c>
      <c r="S18" s="660"/>
      <c r="T18" s="660"/>
      <c r="U18" s="660"/>
      <c r="V18" s="660"/>
      <c r="W18" s="660"/>
      <c r="X18" s="660"/>
      <c r="Y18" s="661"/>
      <c r="Z18" s="662">
        <v>22.7</v>
      </c>
      <c r="AA18" s="662"/>
      <c r="AB18" s="662"/>
      <c r="AC18" s="662"/>
      <c r="AD18" s="663">
        <v>6081788</v>
      </c>
      <c r="AE18" s="663"/>
      <c r="AF18" s="663"/>
      <c r="AG18" s="663"/>
      <c r="AH18" s="663"/>
      <c r="AI18" s="663"/>
      <c r="AJ18" s="663"/>
      <c r="AK18" s="663"/>
      <c r="AL18" s="664">
        <v>35.1</v>
      </c>
      <c r="AM18" s="665"/>
      <c r="AN18" s="665"/>
      <c r="AO18" s="666"/>
      <c r="AP18" s="656" t="s">
        <v>275</v>
      </c>
      <c r="AQ18" s="657"/>
      <c r="AR18" s="657"/>
      <c r="AS18" s="657"/>
      <c r="AT18" s="657"/>
      <c r="AU18" s="657"/>
      <c r="AV18" s="657"/>
      <c r="AW18" s="657"/>
      <c r="AX18" s="657"/>
      <c r="AY18" s="657"/>
      <c r="AZ18" s="657"/>
      <c r="BA18" s="657"/>
      <c r="BB18" s="657"/>
      <c r="BC18" s="657"/>
      <c r="BD18" s="657"/>
      <c r="BE18" s="657"/>
      <c r="BF18" s="658"/>
      <c r="BG18" s="659" t="s">
        <v>238</v>
      </c>
      <c r="BH18" s="660"/>
      <c r="BI18" s="660"/>
      <c r="BJ18" s="660"/>
      <c r="BK18" s="660"/>
      <c r="BL18" s="660"/>
      <c r="BM18" s="660"/>
      <c r="BN18" s="661"/>
      <c r="BO18" s="662" t="s">
        <v>238</v>
      </c>
      <c r="BP18" s="662"/>
      <c r="BQ18" s="662"/>
      <c r="BR18" s="662"/>
      <c r="BS18" s="668" t="s">
        <v>185</v>
      </c>
      <c r="BT18" s="660"/>
      <c r="BU18" s="660"/>
      <c r="BV18" s="660"/>
      <c r="BW18" s="660"/>
      <c r="BX18" s="660"/>
      <c r="BY18" s="660"/>
      <c r="BZ18" s="660"/>
      <c r="CA18" s="660"/>
      <c r="CB18" s="669"/>
      <c r="CD18" s="674" t="s">
        <v>276</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250</v>
      </c>
      <c r="DA18" s="662"/>
      <c r="DB18" s="662"/>
      <c r="DC18" s="662"/>
      <c r="DD18" s="668" t="s">
        <v>238</v>
      </c>
      <c r="DE18" s="660"/>
      <c r="DF18" s="660"/>
      <c r="DG18" s="660"/>
      <c r="DH18" s="660"/>
      <c r="DI18" s="660"/>
      <c r="DJ18" s="660"/>
      <c r="DK18" s="660"/>
      <c r="DL18" s="660"/>
      <c r="DM18" s="660"/>
      <c r="DN18" s="660"/>
      <c r="DO18" s="660"/>
      <c r="DP18" s="661"/>
      <c r="DQ18" s="668" t="s">
        <v>238</v>
      </c>
      <c r="DR18" s="660"/>
      <c r="DS18" s="660"/>
      <c r="DT18" s="660"/>
      <c r="DU18" s="660"/>
      <c r="DV18" s="660"/>
      <c r="DW18" s="660"/>
      <c r="DX18" s="660"/>
      <c r="DY18" s="660"/>
      <c r="DZ18" s="660"/>
      <c r="EA18" s="660"/>
      <c r="EB18" s="660"/>
      <c r="EC18" s="669"/>
    </row>
    <row r="19" spans="2:133" ht="11.25" customHeight="1" x14ac:dyDescent="0.2">
      <c r="B19" s="656" t="s">
        <v>277</v>
      </c>
      <c r="C19" s="657"/>
      <c r="D19" s="657"/>
      <c r="E19" s="657"/>
      <c r="F19" s="657"/>
      <c r="G19" s="657"/>
      <c r="H19" s="657"/>
      <c r="I19" s="657"/>
      <c r="J19" s="657"/>
      <c r="K19" s="657"/>
      <c r="L19" s="657"/>
      <c r="M19" s="657"/>
      <c r="N19" s="657"/>
      <c r="O19" s="657"/>
      <c r="P19" s="657"/>
      <c r="Q19" s="658"/>
      <c r="R19" s="659">
        <v>6081788</v>
      </c>
      <c r="S19" s="660"/>
      <c r="T19" s="660"/>
      <c r="U19" s="660"/>
      <c r="V19" s="660"/>
      <c r="W19" s="660"/>
      <c r="X19" s="660"/>
      <c r="Y19" s="661"/>
      <c r="Z19" s="662">
        <v>19.600000000000001</v>
      </c>
      <c r="AA19" s="662"/>
      <c r="AB19" s="662"/>
      <c r="AC19" s="662"/>
      <c r="AD19" s="663">
        <v>6081788</v>
      </c>
      <c r="AE19" s="663"/>
      <c r="AF19" s="663"/>
      <c r="AG19" s="663"/>
      <c r="AH19" s="663"/>
      <c r="AI19" s="663"/>
      <c r="AJ19" s="663"/>
      <c r="AK19" s="663"/>
      <c r="AL19" s="664">
        <v>35.1</v>
      </c>
      <c r="AM19" s="665"/>
      <c r="AN19" s="665"/>
      <c r="AO19" s="666"/>
      <c r="AP19" s="656" t="s">
        <v>278</v>
      </c>
      <c r="AQ19" s="657"/>
      <c r="AR19" s="657"/>
      <c r="AS19" s="657"/>
      <c r="AT19" s="657"/>
      <c r="AU19" s="657"/>
      <c r="AV19" s="657"/>
      <c r="AW19" s="657"/>
      <c r="AX19" s="657"/>
      <c r="AY19" s="657"/>
      <c r="AZ19" s="657"/>
      <c r="BA19" s="657"/>
      <c r="BB19" s="657"/>
      <c r="BC19" s="657"/>
      <c r="BD19" s="657"/>
      <c r="BE19" s="657"/>
      <c r="BF19" s="658"/>
      <c r="BG19" s="659">
        <v>743947</v>
      </c>
      <c r="BH19" s="660"/>
      <c r="BI19" s="660"/>
      <c r="BJ19" s="660"/>
      <c r="BK19" s="660"/>
      <c r="BL19" s="660"/>
      <c r="BM19" s="660"/>
      <c r="BN19" s="661"/>
      <c r="BO19" s="662">
        <v>7.5</v>
      </c>
      <c r="BP19" s="662"/>
      <c r="BQ19" s="662"/>
      <c r="BR19" s="662"/>
      <c r="BS19" s="668" t="s">
        <v>185</v>
      </c>
      <c r="BT19" s="660"/>
      <c r="BU19" s="660"/>
      <c r="BV19" s="660"/>
      <c r="BW19" s="660"/>
      <c r="BX19" s="660"/>
      <c r="BY19" s="660"/>
      <c r="BZ19" s="660"/>
      <c r="CA19" s="660"/>
      <c r="CB19" s="669"/>
      <c r="CD19" s="674" t="s">
        <v>279</v>
      </c>
      <c r="CE19" s="675"/>
      <c r="CF19" s="675"/>
      <c r="CG19" s="675"/>
      <c r="CH19" s="675"/>
      <c r="CI19" s="675"/>
      <c r="CJ19" s="675"/>
      <c r="CK19" s="675"/>
      <c r="CL19" s="675"/>
      <c r="CM19" s="675"/>
      <c r="CN19" s="675"/>
      <c r="CO19" s="675"/>
      <c r="CP19" s="675"/>
      <c r="CQ19" s="676"/>
      <c r="CR19" s="659" t="s">
        <v>185</v>
      </c>
      <c r="CS19" s="660"/>
      <c r="CT19" s="660"/>
      <c r="CU19" s="660"/>
      <c r="CV19" s="660"/>
      <c r="CW19" s="660"/>
      <c r="CX19" s="660"/>
      <c r="CY19" s="661"/>
      <c r="CZ19" s="662" t="s">
        <v>238</v>
      </c>
      <c r="DA19" s="662"/>
      <c r="DB19" s="662"/>
      <c r="DC19" s="662"/>
      <c r="DD19" s="668" t="s">
        <v>185</v>
      </c>
      <c r="DE19" s="660"/>
      <c r="DF19" s="660"/>
      <c r="DG19" s="660"/>
      <c r="DH19" s="660"/>
      <c r="DI19" s="660"/>
      <c r="DJ19" s="660"/>
      <c r="DK19" s="660"/>
      <c r="DL19" s="660"/>
      <c r="DM19" s="660"/>
      <c r="DN19" s="660"/>
      <c r="DO19" s="660"/>
      <c r="DP19" s="661"/>
      <c r="DQ19" s="668" t="s">
        <v>238</v>
      </c>
      <c r="DR19" s="660"/>
      <c r="DS19" s="660"/>
      <c r="DT19" s="660"/>
      <c r="DU19" s="660"/>
      <c r="DV19" s="660"/>
      <c r="DW19" s="660"/>
      <c r="DX19" s="660"/>
      <c r="DY19" s="660"/>
      <c r="DZ19" s="660"/>
      <c r="EA19" s="660"/>
      <c r="EB19" s="660"/>
      <c r="EC19" s="669"/>
    </row>
    <row r="20" spans="2:133" ht="11.25" customHeight="1" x14ac:dyDescent="0.2">
      <c r="B20" s="656" t="s">
        <v>280</v>
      </c>
      <c r="C20" s="657"/>
      <c r="D20" s="657"/>
      <c r="E20" s="657"/>
      <c r="F20" s="657"/>
      <c r="G20" s="657"/>
      <c r="H20" s="657"/>
      <c r="I20" s="657"/>
      <c r="J20" s="657"/>
      <c r="K20" s="657"/>
      <c r="L20" s="657"/>
      <c r="M20" s="657"/>
      <c r="N20" s="657"/>
      <c r="O20" s="657"/>
      <c r="P20" s="657"/>
      <c r="Q20" s="658"/>
      <c r="R20" s="659">
        <v>941769</v>
      </c>
      <c r="S20" s="660"/>
      <c r="T20" s="660"/>
      <c r="U20" s="660"/>
      <c r="V20" s="660"/>
      <c r="W20" s="660"/>
      <c r="X20" s="660"/>
      <c r="Y20" s="661"/>
      <c r="Z20" s="662">
        <v>3</v>
      </c>
      <c r="AA20" s="662"/>
      <c r="AB20" s="662"/>
      <c r="AC20" s="662"/>
      <c r="AD20" s="663" t="s">
        <v>238</v>
      </c>
      <c r="AE20" s="663"/>
      <c r="AF20" s="663"/>
      <c r="AG20" s="663"/>
      <c r="AH20" s="663"/>
      <c r="AI20" s="663"/>
      <c r="AJ20" s="663"/>
      <c r="AK20" s="663"/>
      <c r="AL20" s="664" t="s">
        <v>185</v>
      </c>
      <c r="AM20" s="665"/>
      <c r="AN20" s="665"/>
      <c r="AO20" s="666"/>
      <c r="AP20" s="656" t="s">
        <v>281</v>
      </c>
      <c r="AQ20" s="657"/>
      <c r="AR20" s="657"/>
      <c r="AS20" s="657"/>
      <c r="AT20" s="657"/>
      <c r="AU20" s="657"/>
      <c r="AV20" s="657"/>
      <c r="AW20" s="657"/>
      <c r="AX20" s="657"/>
      <c r="AY20" s="657"/>
      <c r="AZ20" s="657"/>
      <c r="BA20" s="657"/>
      <c r="BB20" s="657"/>
      <c r="BC20" s="657"/>
      <c r="BD20" s="657"/>
      <c r="BE20" s="657"/>
      <c r="BF20" s="658"/>
      <c r="BG20" s="659">
        <v>743947</v>
      </c>
      <c r="BH20" s="660"/>
      <c r="BI20" s="660"/>
      <c r="BJ20" s="660"/>
      <c r="BK20" s="660"/>
      <c r="BL20" s="660"/>
      <c r="BM20" s="660"/>
      <c r="BN20" s="661"/>
      <c r="BO20" s="662">
        <v>7.5</v>
      </c>
      <c r="BP20" s="662"/>
      <c r="BQ20" s="662"/>
      <c r="BR20" s="662"/>
      <c r="BS20" s="668" t="s">
        <v>250</v>
      </c>
      <c r="BT20" s="660"/>
      <c r="BU20" s="660"/>
      <c r="BV20" s="660"/>
      <c r="BW20" s="660"/>
      <c r="BX20" s="660"/>
      <c r="BY20" s="660"/>
      <c r="BZ20" s="660"/>
      <c r="CA20" s="660"/>
      <c r="CB20" s="669"/>
      <c r="CD20" s="674" t="s">
        <v>282</v>
      </c>
      <c r="CE20" s="675"/>
      <c r="CF20" s="675"/>
      <c r="CG20" s="675"/>
      <c r="CH20" s="675"/>
      <c r="CI20" s="675"/>
      <c r="CJ20" s="675"/>
      <c r="CK20" s="675"/>
      <c r="CL20" s="675"/>
      <c r="CM20" s="675"/>
      <c r="CN20" s="675"/>
      <c r="CO20" s="675"/>
      <c r="CP20" s="675"/>
      <c r="CQ20" s="676"/>
      <c r="CR20" s="659">
        <v>29930407</v>
      </c>
      <c r="CS20" s="660"/>
      <c r="CT20" s="660"/>
      <c r="CU20" s="660"/>
      <c r="CV20" s="660"/>
      <c r="CW20" s="660"/>
      <c r="CX20" s="660"/>
      <c r="CY20" s="661"/>
      <c r="CZ20" s="662">
        <v>100</v>
      </c>
      <c r="DA20" s="662"/>
      <c r="DB20" s="662"/>
      <c r="DC20" s="662"/>
      <c r="DD20" s="668">
        <v>3018636</v>
      </c>
      <c r="DE20" s="660"/>
      <c r="DF20" s="660"/>
      <c r="DG20" s="660"/>
      <c r="DH20" s="660"/>
      <c r="DI20" s="660"/>
      <c r="DJ20" s="660"/>
      <c r="DK20" s="660"/>
      <c r="DL20" s="660"/>
      <c r="DM20" s="660"/>
      <c r="DN20" s="660"/>
      <c r="DO20" s="660"/>
      <c r="DP20" s="661"/>
      <c r="DQ20" s="668">
        <v>20573658</v>
      </c>
      <c r="DR20" s="660"/>
      <c r="DS20" s="660"/>
      <c r="DT20" s="660"/>
      <c r="DU20" s="660"/>
      <c r="DV20" s="660"/>
      <c r="DW20" s="660"/>
      <c r="DX20" s="660"/>
      <c r="DY20" s="660"/>
      <c r="DZ20" s="660"/>
      <c r="EA20" s="660"/>
      <c r="EB20" s="660"/>
      <c r="EC20" s="669"/>
    </row>
    <row r="21" spans="2:133" ht="11.25" customHeight="1" x14ac:dyDescent="0.2">
      <c r="B21" s="656" t="s">
        <v>283</v>
      </c>
      <c r="C21" s="657"/>
      <c r="D21" s="657"/>
      <c r="E21" s="657"/>
      <c r="F21" s="657"/>
      <c r="G21" s="657"/>
      <c r="H21" s="657"/>
      <c r="I21" s="657"/>
      <c r="J21" s="657"/>
      <c r="K21" s="657"/>
      <c r="L21" s="657"/>
      <c r="M21" s="657"/>
      <c r="N21" s="657"/>
      <c r="O21" s="657"/>
      <c r="P21" s="657"/>
      <c r="Q21" s="658"/>
      <c r="R21" s="659" t="s">
        <v>185</v>
      </c>
      <c r="S21" s="660"/>
      <c r="T21" s="660"/>
      <c r="U21" s="660"/>
      <c r="V21" s="660"/>
      <c r="W21" s="660"/>
      <c r="X21" s="660"/>
      <c r="Y21" s="661"/>
      <c r="Z21" s="662" t="s">
        <v>185</v>
      </c>
      <c r="AA21" s="662"/>
      <c r="AB21" s="662"/>
      <c r="AC21" s="662"/>
      <c r="AD21" s="663" t="s">
        <v>238</v>
      </c>
      <c r="AE21" s="663"/>
      <c r="AF21" s="663"/>
      <c r="AG21" s="663"/>
      <c r="AH21" s="663"/>
      <c r="AI21" s="663"/>
      <c r="AJ21" s="663"/>
      <c r="AK21" s="663"/>
      <c r="AL21" s="664" t="s">
        <v>238</v>
      </c>
      <c r="AM21" s="665"/>
      <c r="AN21" s="665"/>
      <c r="AO21" s="666"/>
      <c r="AP21" s="677" t="s">
        <v>284</v>
      </c>
      <c r="AQ21" s="678"/>
      <c r="AR21" s="678"/>
      <c r="AS21" s="678"/>
      <c r="AT21" s="678"/>
      <c r="AU21" s="678"/>
      <c r="AV21" s="678"/>
      <c r="AW21" s="678"/>
      <c r="AX21" s="678"/>
      <c r="AY21" s="678"/>
      <c r="AZ21" s="678"/>
      <c r="BA21" s="678"/>
      <c r="BB21" s="678"/>
      <c r="BC21" s="678"/>
      <c r="BD21" s="678"/>
      <c r="BE21" s="678"/>
      <c r="BF21" s="679"/>
      <c r="BG21" s="659">
        <v>234159</v>
      </c>
      <c r="BH21" s="660"/>
      <c r="BI21" s="660"/>
      <c r="BJ21" s="660"/>
      <c r="BK21" s="660"/>
      <c r="BL21" s="660"/>
      <c r="BM21" s="660"/>
      <c r="BN21" s="661"/>
      <c r="BO21" s="662">
        <v>2.4</v>
      </c>
      <c r="BP21" s="662"/>
      <c r="BQ21" s="662"/>
      <c r="BR21" s="662"/>
      <c r="BS21" s="668" t="s">
        <v>238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285</v>
      </c>
      <c r="C22" s="657"/>
      <c r="D22" s="657"/>
      <c r="E22" s="657"/>
      <c r="F22" s="657"/>
      <c r="G22" s="657"/>
      <c r="H22" s="657"/>
      <c r="I22" s="657"/>
      <c r="J22" s="657"/>
      <c r="K22" s="657"/>
      <c r="L22" s="657"/>
      <c r="M22" s="657"/>
      <c r="N22" s="657"/>
      <c r="O22" s="657"/>
      <c r="P22" s="657"/>
      <c r="Q22" s="658"/>
      <c r="R22" s="659">
        <v>18756453</v>
      </c>
      <c r="S22" s="660"/>
      <c r="T22" s="660"/>
      <c r="U22" s="660"/>
      <c r="V22" s="660"/>
      <c r="W22" s="660"/>
      <c r="X22" s="660"/>
      <c r="Y22" s="661"/>
      <c r="Z22" s="662">
        <v>60.5</v>
      </c>
      <c r="AA22" s="662"/>
      <c r="AB22" s="662"/>
      <c r="AC22" s="662"/>
      <c r="AD22" s="663">
        <v>17304896</v>
      </c>
      <c r="AE22" s="663"/>
      <c r="AF22" s="663"/>
      <c r="AG22" s="663"/>
      <c r="AH22" s="663"/>
      <c r="AI22" s="663"/>
      <c r="AJ22" s="663"/>
      <c r="AK22" s="663"/>
      <c r="AL22" s="664">
        <v>99.7</v>
      </c>
      <c r="AM22" s="665"/>
      <c r="AN22" s="665"/>
      <c r="AO22" s="666"/>
      <c r="AP22" s="677" t="s">
        <v>286</v>
      </c>
      <c r="AQ22" s="678"/>
      <c r="AR22" s="678"/>
      <c r="AS22" s="678"/>
      <c r="AT22" s="678"/>
      <c r="AU22" s="678"/>
      <c r="AV22" s="678"/>
      <c r="AW22" s="678"/>
      <c r="AX22" s="678"/>
      <c r="AY22" s="678"/>
      <c r="AZ22" s="678"/>
      <c r="BA22" s="678"/>
      <c r="BB22" s="678"/>
      <c r="BC22" s="678"/>
      <c r="BD22" s="678"/>
      <c r="BE22" s="678"/>
      <c r="BF22" s="679"/>
      <c r="BG22" s="659" t="s">
        <v>185</v>
      </c>
      <c r="BH22" s="660"/>
      <c r="BI22" s="660"/>
      <c r="BJ22" s="660"/>
      <c r="BK22" s="660"/>
      <c r="BL22" s="660"/>
      <c r="BM22" s="660"/>
      <c r="BN22" s="661"/>
      <c r="BO22" s="662" t="s">
        <v>238</v>
      </c>
      <c r="BP22" s="662"/>
      <c r="BQ22" s="662"/>
      <c r="BR22" s="662"/>
      <c r="BS22" s="668" t="s">
        <v>185</v>
      </c>
      <c r="BT22" s="660"/>
      <c r="BU22" s="660"/>
      <c r="BV22" s="660"/>
      <c r="BW22" s="660"/>
      <c r="BX22" s="660"/>
      <c r="BY22" s="660"/>
      <c r="BZ22" s="660"/>
      <c r="CA22" s="660"/>
      <c r="CB22" s="669"/>
      <c r="CD22" s="641" t="s">
        <v>287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288</v>
      </c>
      <c r="C23" s="657"/>
      <c r="D23" s="657"/>
      <c r="E23" s="657"/>
      <c r="F23" s="657"/>
      <c r="G23" s="657"/>
      <c r="H23" s="657"/>
      <c r="I23" s="657"/>
      <c r="J23" s="657"/>
      <c r="K23" s="657"/>
      <c r="L23" s="657"/>
      <c r="M23" s="657"/>
      <c r="N23" s="657"/>
      <c r="O23" s="657"/>
      <c r="P23" s="657"/>
      <c r="Q23" s="658"/>
      <c r="R23" s="659">
        <v>7779</v>
      </c>
      <c r="S23" s="660"/>
      <c r="T23" s="660"/>
      <c r="U23" s="660"/>
      <c r="V23" s="660"/>
      <c r="W23" s="660"/>
      <c r="X23" s="660"/>
      <c r="Y23" s="661"/>
      <c r="Z23" s="662">
        <v>0</v>
      </c>
      <c r="AA23" s="662"/>
      <c r="AB23" s="662"/>
      <c r="AC23" s="662"/>
      <c r="AD23" s="663">
        <v>7779</v>
      </c>
      <c r="AE23" s="663"/>
      <c r="AF23" s="663"/>
      <c r="AG23" s="663"/>
      <c r="AH23" s="663"/>
      <c r="AI23" s="663"/>
      <c r="AJ23" s="663"/>
      <c r="AK23" s="663"/>
      <c r="AL23" s="664">
        <v>0</v>
      </c>
      <c r="AM23" s="665"/>
      <c r="AN23" s="665"/>
      <c r="AO23" s="666"/>
      <c r="AP23" s="677" t="s">
        <v>289</v>
      </c>
      <c r="AQ23" s="678"/>
      <c r="AR23" s="678"/>
      <c r="AS23" s="678"/>
      <c r="AT23" s="678"/>
      <c r="AU23" s="678"/>
      <c r="AV23" s="678"/>
      <c r="AW23" s="678"/>
      <c r="AX23" s="678"/>
      <c r="AY23" s="678"/>
      <c r="AZ23" s="678"/>
      <c r="BA23" s="678"/>
      <c r="BB23" s="678"/>
      <c r="BC23" s="678"/>
      <c r="BD23" s="678"/>
      <c r="BE23" s="678"/>
      <c r="BF23" s="679"/>
      <c r="BG23" s="659">
        <v>509788</v>
      </c>
      <c r="BH23" s="660"/>
      <c r="BI23" s="660"/>
      <c r="BJ23" s="660"/>
      <c r="BK23" s="660"/>
      <c r="BL23" s="660"/>
      <c r="BM23" s="660"/>
      <c r="BN23" s="661"/>
      <c r="BO23" s="662">
        <v>5.0999999999999996</v>
      </c>
      <c r="BP23" s="662"/>
      <c r="BQ23" s="662"/>
      <c r="BR23" s="662"/>
      <c r="BS23" s="668" t="s">
        <v>185</v>
      </c>
      <c r="BT23" s="660"/>
      <c r="BU23" s="660"/>
      <c r="BV23" s="660"/>
      <c r="BW23" s="660"/>
      <c r="BX23" s="660"/>
      <c r="BY23" s="660"/>
      <c r="BZ23" s="660"/>
      <c r="CA23" s="660"/>
      <c r="CB23" s="669"/>
      <c r="CD23" s="641" t="s">
        <v>226</v>
      </c>
      <c r="CE23" s="642"/>
      <c r="CF23" s="642"/>
      <c r="CG23" s="642"/>
      <c r="CH23" s="642"/>
      <c r="CI23" s="642"/>
      <c r="CJ23" s="642"/>
      <c r="CK23" s="642"/>
      <c r="CL23" s="642"/>
      <c r="CM23" s="642"/>
      <c r="CN23" s="642"/>
      <c r="CO23" s="642"/>
      <c r="CP23" s="642"/>
      <c r="CQ23" s="643"/>
      <c r="CR23" s="641" t="s">
        <v>290</v>
      </c>
      <c r="CS23" s="642"/>
      <c r="CT23" s="642"/>
      <c r="CU23" s="642"/>
      <c r="CV23" s="642"/>
      <c r="CW23" s="642"/>
      <c r="CX23" s="642"/>
      <c r="CY23" s="643"/>
      <c r="CZ23" s="641" t="s">
        <v>291</v>
      </c>
      <c r="DA23" s="642"/>
      <c r="DB23" s="642"/>
      <c r="DC23" s="643"/>
      <c r="DD23" s="641" t="s">
        <v>292</v>
      </c>
      <c r="DE23" s="642"/>
      <c r="DF23" s="642"/>
      <c r="DG23" s="642"/>
      <c r="DH23" s="642"/>
      <c r="DI23" s="642"/>
      <c r="DJ23" s="642"/>
      <c r="DK23" s="643"/>
      <c r="DL23" s="689" t="s">
        <v>293</v>
      </c>
      <c r="DM23" s="690"/>
      <c r="DN23" s="690"/>
      <c r="DO23" s="690"/>
      <c r="DP23" s="690"/>
      <c r="DQ23" s="690"/>
      <c r="DR23" s="690"/>
      <c r="DS23" s="690"/>
      <c r="DT23" s="690"/>
      <c r="DU23" s="690"/>
      <c r="DV23" s="691"/>
      <c r="DW23" s="641" t="s">
        <v>294</v>
      </c>
      <c r="DX23" s="642"/>
      <c r="DY23" s="642"/>
      <c r="DZ23" s="642"/>
      <c r="EA23" s="642"/>
      <c r="EB23" s="642"/>
      <c r="EC23" s="643"/>
    </row>
    <row r="24" spans="2:133" ht="11.25" customHeight="1" x14ac:dyDescent="0.2">
      <c r="B24" s="656" t="s">
        <v>295</v>
      </c>
      <c r="C24" s="657"/>
      <c r="D24" s="657"/>
      <c r="E24" s="657"/>
      <c r="F24" s="657"/>
      <c r="G24" s="657"/>
      <c r="H24" s="657"/>
      <c r="I24" s="657"/>
      <c r="J24" s="657"/>
      <c r="K24" s="657"/>
      <c r="L24" s="657"/>
      <c r="M24" s="657"/>
      <c r="N24" s="657"/>
      <c r="O24" s="657"/>
      <c r="P24" s="657"/>
      <c r="Q24" s="658"/>
      <c r="R24" s="659">
        <v>150348</v>
      </c>
      <c r="S24" s="660"/>
      <c r="T24" s="660"/>
      <c r="U24" s="660"/>
      <c r="V24" s="660"/>
      <c r="W24" s="660"/>
      <c r="X24" s="660"/>
      <c r="Y24" s="661"/>
      <c r="Z24" s="662">
        <v>0.5</v>
      </c>
      <c r="AA24" s="662"/>
      <c r="AB24" s="662"/>
      <c r="AC24" s="662"/>
      <c r="AD24" s="663" t="s">
        <v>238</v>
      </c>
      <c r="AE24" s="663"/>
      <c r="AF24" s="663"/>
      <c r="AG24" s="663"/>
      <c r="AH24" s="663"/>
      <c r="AI24" s="663"/>
      <c r="AJ24" s="663"/>
      <c r="AK24" s="663"/>
      <c r="AL24" s="664" t="s">
        <v>250</v>
      </c>
      <c r="AM24" s="665"/>
      <c r="AN24" s="665"/>
      <c r="AO24" s="666"/>
      <c r="AP24" s="677" t="s">
        <v>296</v>
      </c>
      <c r="AQ24" s="678"/>
      <c r="AR24" s="678"/>
      <c r="AS24" s="678"/>
      <c r="AT24" s="678"/>
      <c r="AU24" s="678"/>
      <c r="AV24" s="678"/>
      <c r="AW24" s="678"/>
      <c r="AX24" s="678"/>
      <c r="AY24" s="678"/>
      <c r="AZ24" s="678"/>
      <c r="BA24" s="678"/>
      <c r="BB24" s="678"/>
      <c r="BC24" s="678"/>
      <c r="BD24" s="678"/>
      <c r="BE24" s="678"/>
      <c r="BF24" s="679"/>
      <c r="BG24" s="659" t="s">
        <v>238</v>
      </c>
      <c r="BH24" s="660"/>
      <c r="BI24" s="660"/>
      <c r="BJ24" s="660"/>
      <c r="BK24" s="660"/>
      <c r="BL24" s="660"/>
      <c r="BM24" s="660"/>
      <c r="BN24" s="661"/>
      <c r="BO24" s="662" t="s">
        <v>238</v>
      </c>
      <c r="BP24" s="662"/>
      <c r="BQ24" s="662"/>
      <c r="BR24" s="662"/>
      <c r="BS24" s="668" t="s">
        <v>238</v>
      </c>
      <c r="BT24" s="660"/>
      <c r="BU24" s="660"/>
      <c r="BV24" s="660"/>
      <c r="BW24" s="660"/>
      <c r="BX24" s="660"/>
      <c r="BY24" s="660"/>
      <c r="BZ24" s="660"/>
      <c r="CA24" s="660"/>
      <c r="CB24" s="669"/>
      <c r="CD24" s="670" t="s">
        <v>297</v>
      </c>
      <c r="CE24" s="671"/>
      <c r="CF24" s="671"/>
      <c r="CG24" s="671"/>
      <c r="CH24" s="671"/>
      <c r="CI24" s="671"/>
      <c r="CJ24" s="671"/>
      <c r="CK24" s="671"/>
      <c r="CL24" s="671"/>
      <c r="CM24" s="671"/>
      <c r="CN24" s="671"/>
      <c r="CO24" s="671"/>
      <c r="CP24" s="671"/>
      <c r="CQ24" s="672"/>
      <c r="CR24" s="648">
        <v>15308902</v>
      </c>
      <c r="CS24" s="649"/>
      <c r="CT24" s="649"/>
      <c r="CU24" s="649"/>
      <c r="CV24" s="649"/>
      <c r="CW24" s="649"/>
      <c r="CX24" s="649"/>
      <c r="CY24" s="650"/>
      <c r="CZ24" s="653">
        <v>51.1</v>
      </c>
      <c r="DA24" s="654"/>
      <c r="DB24" s="654"/>
      <c r="DC24" s="673"/>
      <c r="DD24" s="692">
        <v>10248838</v>
      </c>
      <c r="DE24" s="649"/>
      <c r="DF24" s="649"/>
      <c r="DG24" s="649"/>
      <c r="DH24" s="649"/>
      <c r="DI24" s="649"/>
      <c r="DJ24" s="649"/>
      <c r="DK24" s="650"/>
      <c r="DL24" s="692">
        <v>10072975</v>
      </c>
      <c r="DM24" s="649"/>
      <c r="DN24" s="649"/>
      <c r="DO24" s="649"/>
      <c r="DP24" s="649"/>
      <c r="DQ24" s="649"/>
      <c r="DR24" s="649"/>
      <c r="DS24" s="649"/>
      <c r="DT24" s="649"/>
      <c r="DU24" s="649"/>
      <c r="DV24" s="650"/>
      <c r="DW24" s="653">
        <v>54.6</v>
      </c>
      <c r="DX24" s="654"/>
      <c r="DY24" s="654"/>
      <c r="DZ24" s="654"/>
      <c r="EA24" s="654"/>
      <c r="EB24" s="654"/>
      <c r="EC24" s="655"/>
    </row>
    <row r="25" spans="2:133" ht="11.25" customHeight="1" x14ac:dyDescent="0.2">
      <c r="B25" s="656" t="s">
        <v>298</v>
      </c>
      <c r="C25" s="657"/>
      <c r="D25" s="657"/>
      <c r="E25" s="657"/>
      <c r="F25" s="657"/>
      <c r="G25" s="657"/>
      <c r="H25" s="657"/>
      <c r="I25" s="657"/>
      <c r="J25" s="657"/>
      <c r="K25" s="657"/>
      <c r="L25" s="657"/>
      <c r="M25" s="657"/>
      <c r="N25" s="657"/>
      <c r="O25" s="657"/>
      <c r="P25" s="657"/>
      <c r="Q25" s="658"/>
      <c r="R25" s="659">
        <v>210157</v>
      </c>
      <c r="S25" s="660"/>
      <c r="T25" s="660"/>
      <c r="U25" s="660"/>
      <c r="V25" s="660"/>
      <c r="W25" s="660"/>
      <c r="X25" s="660"/>
      <c r="Y25" s="661"/>
      <c r="Z25" s="662">
        <v>0.7</v>
      </c>
      <c r="AA25" s="662"/>
      <c r="AB25" s="662"/>
      <c r="AC25" s="662"/>
      <c r="AD25" s="663">
        <v>35692</v>
      </c>
      <c r="AE25" s="663"/>
      <c r="AF25" s="663"/>
      <c r="AG25" s="663"/>
      <c r="AH25" s="663"/>
      <c r="AI25" s="663"/>
      <c r="AJ25" s="663"/>
      <c r="AK25" s="663"/>
      <c r="AL25" s="664">
        <v>0.2</v>
      </c>
      <c r="AM25" s="665"/>
      <c r="AN25" s="665"/>
      <c r="AO25" s="666"/>
      <c r="AP25" s="677" t="s">
        <v>299</v>
      </c>
      <c r="AQ25" s="678"/>
      <c r="AR25" s="678"/>
      <c r="AS25" s="678"/>
      <c r="AT25" s="678"/>
      <c r="AU25" s="678"/>
      <c r="AV25" s="678"/>
      <c r="AW25" s="678"/>
      <c r="AX25" s="678"/>
      <c r="AY25" s="678"/>
      <c r="AZ25" s="678"/>
      <c r="BA25" s="678"/>
      <c r="BB25" s="678"/>
      <c r="BC25" s="678"/>
      <c r="BD25" s="678"/>
      <c r="BE25" s="678"/>
      <c r="BF25" s="679"/>
      <c r="BG25" s="659" t="s">
        <v>250</v>
      </c>
      <c r="BH25" s="660"/>
      <c r="BI25" s="660"/>
      <c r="BJ25" s="660"/>
      <c r="BK25" s="660"/>
      <c r="BL25" s="660"/>
      <c r="BM25" s="660"/>
      <c r="BN25" s="661"/>
      <c r="BO25" s="662" t="s">
        <v>238</v>
      </c>
      <c r="BP25" s="662"/>
      <c r="BQ25" s="662"/>
      <c r="BR25" s="662"/>
      <c r="BS25" s="668" t="s">
        <v>238</v>
      </c>
      <c r="BT25" s="660"/>
      <c r="BU25" s="660"/>
      <c r="BV25" s="660"/>
      <c r="BW25" s="660"/>
      <c r="BX25" s="660"/>
      <c r="BY25" s="660"/>
      <c r="BZ25" s="660"/>
      <c r="CA25" s="660"/>
      <c r="CB25" s="669"/>
      <c r="CD25" s="674" t="s">
        <v>300</v>
      </c>
      <c r="CE25" s="675"/>
      <c r="CF25" s="675"/>
      <c r="CG25" s="675"/>
      <c r="CH25" s="675"/>
      <c r="CI25" s="675"/>
      <c r="CJ25" s="675"/>
      <c r="CK25" s="675"/>
      <c r="CL25" s="675"/>
      <c r="CM25" s="675"/>
      <c r="CN25" s="675"/>
      <c r="CO25" s="675"/>
      <c r="CP25" s="675"/>
      <c r="CQ25" s="676"/>
      <c r="CR25" s="659">
        <v>4720365</v>
      </c>
      <c r="CS25" s="695"/>
      <c r="CT25" s="695"/>
      <c r="CU25" s="695"/>
      <c r="CV25" s="695"/>
      <c r="CW25" s="695"/>
      <c r="CX25" s="695"/>
      <c r="CY25" s="696"/>
      <c r="CZ25" s="664">
        <v>15.8</v>
      </c>
      <c r="DA25" s="693"/>
      <c r="DB25" s="693"/>
      <c r="DC25" s="697"/>
      <c r="DD25" s="668">
        <v>4528780</v>
      </c>
      <c r="DE25" s="695"/>
      <c r="DF25" s="695"/>
      <c r="DG25" s="695"/>
      <c r="DH25" s="695"/>
      <c r="DI25" s="695"/>
      <c r="DJ25" s="695"/>
      <c r="DK25" s="696"/>
      <c r="DL25" s="668">
        <v>4504626</v>
      </c>
      <c r="DM25" s="695"/>
      <c r="DN25" s="695"/>
      <c r="DO25" s="695"/>
      <c r="DP25" s="695"/>
      <c r="DQ25" s="695"/>
      <c r="DR25" s="695"/>
      <c r="DS25" s="695"/>
      <c r="DT25" s="695"/>
      <c r="DU25" s="695"/>
      <c r="DV25" s="696"/>
      <c r="DW25" s="664">
        <v>24.4</v>
      </c>
      <c r="DX25" s="693"/>
      <c r="DY25" s="693"/>
      <c r="DZ25" s="693"/>
      <c r="EA25" s="693"/>
      <c r="EB25" s="693"/>
      <c r="EC25" s="694"/>
    </row>
    <row r="26" spans="2:133" ht="11.25" customHeight="1" x14ac:dyDescent="0.2">
      <c r="B26" s="656" t="s">
        <v>301</v>
      </c>
      <c r="C26" s="657"/>
      <c r="D26" s="657"/>
      <c r="E26" s="657"/>
      <c r="F26" s="657"/>
      <c r="G26" s="657"/>
      <c r="H26" s="657"/>
      <c r="I26" s="657"/>
      <c r="J26" s="657"/>
      <c r="K26" s="657"/>
      <c r="L26" s="657"/>
      <c r="M26" s="657"/>
      <c r="N26" s="657"/>
      <c r="O26" s="657"/>
      <c r="P26" s="657"/>
      <c r="Q26" s="658"/>
      <c r="R26" s="659">
        <v>259490</v>
      </c>
      <c r="S26" s="660"/>
      <c r="T26" s="660"/>
      <c r="U26" s="660"/>
      <c r="V26" s="660"/>
      <c r="W26" s="660"/>
      <c r="X26" s="660"/>
      <c r="Y26" s="661"/>
      <c r="Z26" s="662">
        <v>0.8</v>
      </c>
      <c r="AA26" s="662"/>
      <c r="AB26" s="662"/>
      <c r="AC26" s="662"/>
      <c r="AD26" s="663" t="s">
        <v>249</v>
      </c>
      <c r="AE26" s="663"/>
      <c r="AF26" s="663"/>
      <c r="AG26" s="663"/>
      <c r="AH26" s="663"/>
      <c r="AI26" s="663"/>
      <c r="AJ26" s="663"/>
      <c r="AK26" s="663"/>
      <c r="AL26" s="664" t="s">
        <v>238</v>
      </c>
      <c r="AM26" s="665"/>
      <c r="AN26" s="665"/>
      <c r="AO26" s="666"/>
      <c r="AP26" s="677" t="s">
        <v>302</v>
      </c>
      <c r="AQ26" s="698"/>
      <c r="AR26" s="698"/>
      <c r="AS26" s="698"/>
      <c r="AT26" s="698"/>
      <c r="AU26" s="698"/>
      <c r="AV26" s="698"/>
      <c r="AW26" s="698"/>
      <c r="AX26" s="698"/>
      <c r="AY26" s="698"/>
      <c r="AZ26" s="698"/>
      <c r="BA26" s="698"/>
      <c r="BB26" s="698"/>
      <c r="BC26" s="698"/>
      <c r="BD26" s="698"/>
      <c r="BE26" s="698"/>
      <c r="BF26" s="679"/>
      <c r="BG26" s="659" t="s">
        <v>185</v>
      </c>
      <c r="BH26" s="660"/>
      <c r="BI26" s="660"/>
      <c r="BJ26" s="660"/>
      <c r="BK26" s="660"/>
      <c r="BL26" s="660"/>
      <c r="BM26" s="660"/>
      <c r="BN26" s="661"/>
      <c r="BO26" s="662" t="s">
        <v>238</v>
      </c>
      <c r="BP26" s="662"/>
      <c r="BQ26" s="662"/>
      <c r="BR26" s="662"/>
      <c r="BS26" s="668" t="s">
        <v>238</v>
      </c>
      <c r="BT26" s="660"/>
      <c r="BU26" s="660"/>
      <c r="BV26" s="660"/>
      <c r="BW26" s="660"/>
      <c r="BX26" s="660"/>
      <c r="BY26" s="660"/>
      <c r="BZ26" s="660"/>
      <c r="CA26" s="660"/>
      <c r="CB26" s="669"/>
      <c r="CD26" s="674" t="s">
        <v>303</v>
      </c>
      <c r="CE26" s="675"/>
      <c r="CF26" s="675"/>
      <c r="CG26" s="675"/>
      <c r="CH26" s="675"/>
      <c r="CI26" s="675"/>
      <c r="CJ26" s="675"/>
      <c r="CK26" s="675"/>
      <c r="CL26" s="675"/>
      <c r="CM26" s="675"/>
      <c r="CN26" s="675"/>
      <c r="CO26" s="675"/>
      <c r="CP26" s="675"/>
      <c r="CQ26" s="676"/>
      <c r="CR26" s="659">
        <v>3242124</v>
      </c>
      <c r="CS26" s="660"/>
      <c r="CT26" s="660"/>
      <c r="CU26" s="660"/>
      <c r="CV26" s="660"/>
      <c r="CW26" s="660"/>
      <c r="CX26" s="660"/>
      <c r="CY26" s="661"/>
      <c r="CZ26" s="664">
        <v>10.8</v>
      </c>
      <c r="DA26" s="693"/>
      <c r="DB26" s="693"/>
      <c r="DC26" s="697"/>
      <c r="DD26" s="668">
        <v>3080566</v>
      </c>
      <c r="DE26" s="660"/>
      <c r="DF26" s="660"/>
      <c r="DG26" s="660"/>
      <c r="DH26" s="660"/>
      <c r="DI26" s="660"/>
      <c r="DJ26" s="660"/>
      <c r="DK26" s="661"/>
      <c r="DL26" s="668" t="s">
        <v>250</v>
      </c>
      <c r="DM26" s="660"/>
      <c r="DN26" s="660"/>
      <c r="DO26" s="660"/>
      <c r="DP26" s="660"/>
      <c r="DQ26" s="660"/>
      <c r="DR26" s="660"/>
      <c r="DS26" s="660"/>
      <c r="DT26" s="660"/>
      <c r="DU26" s="660"/>
      <c r="DV26" s="661"/>
      <c r="DW26" s="664" t="s">
        <v>238</v>
      </c>
      <c r="DX26" s="693"/>
      <c r="DY26" s="693"/>
      <c r="DZ26" s="693"/>
      <c r="EA26" s="693"/>
      <c r="EB26" s="693"/>
      <c r="EC26" s="694"/>
    </row>
    <row r="27" spans="2:133" ht="11.25" customHeight="1" x14ac:dyDescent="0.2">
      <c r="B27" s="656" t="s">
        <v>304</v>
      </c>
      <c r="C27" s="657"/>
      <c r="D27" s="657"/>
      <c r="E27" s="657"/>
      <c r="F27" s="657"/>
      <c r="G27" s="657"/>
      <c r="H27" s="657"/>
      <c r="I27" s="657"/>
      <c r="J27" s="657"/>
      <c r="K27" s="657"/>
      <c r="L27" s="657"/>
      <c r="M27" s="657"/>
      <c r="N27" s="657"/>
      <c r="O27" s="657"/>
      <c r="P27" s="657"/>
      <c r="Q27" s="658"/>
      <c r="R27" s="659">
        <v>4863967</v>
      </c>
      <c r="S27" s="660"/>
      <c r="T27" s="660"/>
      <c r="U27" s="660"/>
      <c r="V27" s="660"/>
      <c r="W27" s="660"/>
      <c r="X27" s="660"/>
      <c r="Y27" s="661"/>
      <c r="Z27" s="662">
        <v>15.7</v>
      </c>
      <c r="AA27" s="662"/>
      <c r="AB27" s="662"/>
      <c r="AC27" s="662"/>
      <c r="AD27" s="663" t="s">
        <v>238</v>
      </c>
      <c r="AE27" s="663"/>
      <c r="AF27" s="663"/>
      <c r="AG27" s="663"/>
      <c r="AH27" s="663"/>
      <c r="AI27" s="663"/>
      <c r="AJ27" s="663"/>
      <c r="AK27" s="663"/>
      <c r="AL27" s="664" t="s">
        <v>238</v>
      </c>
      <c r="AM27" s="665"/>
      <c r="AN27" s="665"/>
      <c r="AO27" s="666"/>
      <c r="AP27" s="656" t="s">
        <v>305</v>
      </c>
      <c r="AQ27" s="657"/>
      <c r="AR27" s="657"/>
      <c r="AS27" s="657"/>
      <c r="AT27" s="657"/>
      <c r="AU27" s="657"/>
      <c r="AV27" s="657"/>
      <c r="AW27" s="657"/>
      <c r="AX27" s="657"/>
      <c r="AY27" s="657"/>
      <c r="AZ27" s="657"/>
      <c r="BA27" s="657"/>
      <c r="BB27" s="657"/>
      <c r="BC27" s="657"/>
      <c r="BD27" s="657"/>
      <c r="BE27" s="657"/>
      <c r="BF27" s="658"/>
      <c r="BG27" s="659">
        <v>9907869</v>
      </c>
      <c r="BH27" s="660"/>
      <c r="BI27" s="660"/>
      <c r="BJ27" s="660"/>
      <c r="BK27" s="660"/>
      <c r="BL27" s="660"/>
      <c r="BM27" s="660"/>
      <c r="BN27" s="661"/>
      <c r="BO27" s="662">
        <v>100</v>
      </c>
      <c r="BP27" s="662"/>
      <c r="BQ27" s="662"/>
      <c r="BR27" s="662"/>
      <c r="BS27" s="668">
        <v>128828</v>
      </c>
      <c r="BT27" s="660"/>
      <c r="BU27" s="660"/>
      <c r="BV27" s="660"/>
      <c r="BW27" s="660"/>
      <c r="BX27" s="660"/>
      <c r="BY27" s="660"/>
      <c r="BZ27" s="660"/>
      <c r="CA27" s="660"/>
      <c r="CB27" s="669"/>
      <c r="CD27" s="674" t="s">
        <v>306</v>
      </c>
      <c r="CE27" s="675"/>
      <c r="CF27" s="675"/>
      <c r="CG27" s="675"/>
      <c r="CH27" s="675"/>
      <c r="CI27" s="675"/>
      <c r="CJ27" s="675"/>
      <c r="CK27" s="675"/>
      <c r="CL27" s="675"/>
      <c r="CM27" s="675"/>
      <c r="CN27" s="675"/>
      <c r="CO27" s="675"/>
      <c r="CP27" s="675"/>
      <c r="CQ27" s="676"/>
      <c r="CR27" s="659">
        <v>7245674</v>
      </c>
      <c r="CS27" s="695"/>
      <c r="CT27" s="695"/>
      <c r="CU27" s="695"/>
      <c r="CV27" s="695"/>
      <c r="CW27" s="695"/>
      <c r="CX27" s="695"/>
      <c r="CY27" s="696"/>
      <c r="CZ27" s="664">
        <v>24.2</v>
      </c>
      <c r="DA27" s="693"/>
      <c r="DB27" s="693"/>
      <c r="DC27" s="697"/>
      <c r="DD27" s="668">
        <v>2416225</v>
      </c>
      <c r="DE27" s="695"/>
      <c r="DF27" s="695"/>
      <c r="DG27" s="695"/>
      <c r="DH27" s="695"/>
      <c r="DI27" s="695"/>
      <c r="DJ27" s="695"/>
      <c r="DK27" s="696"/>
      <c r="DL27" s="668">
        <v>2264516</v>
      </c>
      <c r="DM27" s="695"/>
      <c r="DN27" s="695"/>
      <c r="DO27" s="695"/>
      <c r="DP27" s="695"/>
      <c r="DQ27" s="695"/>
      <c r="DR27" s="695"/>
      <c r="DS27" s="695"/>
      <c r="DT27" s="695"/>
      <c r="DU27" s="695"/>
      <c r="DV27" s="696"/>
      <c r="DW27" s="664">
        <v>12.3</v>
      </c>
      <c r="DX27" s="693"/>
      <c r="DY27" s="693"/>
      <c r="DZ27" s="693"/>
      <c r="EA27" s="693"/>
      <c r="EB27" s="693"/>
      <c r="EC27" s="694"/>
    </row>
    <row r="28" spans="2:133" ht="11.25" customHeight="1" x14ac:dyDescent="0.2">
      <c r="B28" s="701" t="s">
        <v>307</v>
      </c>
      <c r="C28" s="702"/>
      <c r="D28" s="702"/>
      <c r="E28" s="702"/>
      <c r="F28" s="702"/>
      <c r="G28" s="702"/>
      <c r="H28" s="702"/>
      <c r="I28" s="702"/>
      <c r="J28" s="702"/>
      <c r="K28" s="702"/>
      <c r="L28" s="702"/>
      <c r="M28" s="702"/>
      <c r="N28" s="702"/>
      <c r="O28" s="702"/>
      <c r="P28" s="702"/>
      <c r="Q28" s="703"/>
      <c r="R28" s="659" t="s">
        <v>238</v>
      </c>
      <c r="S28" s="660"/>
      <c r="T28" s="660"/>
      <c r="U28" s="660"/>
      <c r="V28" s="660"/>
      <c r="W28" s="660"/>
      <c r="X28" s="660"/>
      <c r="Y28" s="661"/>
      <c r="Z28" s="662" t="s">
        <v>185</v>
      </c>
      <c r="AA28" s="662"/>
      <c r="AB28" s="662"/>
      <c r="AC28" s="662"/>
      <c r="AD28" s="663" t="s">
        <v>185</v>
      </c>
      <c r="AE28" s="663"/>
      <c r="AF28" s="663"/>
      <c r="AG28" s="663"/>
      <c r="AH28" s="663"/>
      <c r="AI28" s="663"/>
      <c r="AJ28" s="663"/>
      <c r="AK28" s="663"/>
      <c r="AL28" s="664" t="s">
        <v>250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308</v>
      </c>
      <c r="CE28" s="675"/>
      <c r="CF28" s="675"/>
      <c r="CG28" s="675"/>
      <c r="CH28" s="675"/>
      <c r="CI28" s="675"/>
      <c r="CJ28" s="675"/>
      <c r="CK28" s="675"/>
      <c r="CL28" s="675"/>
      <c r="CM28" s="675"/>
      <c r="CN28" s="675"/>
      <c r="CO28" s="675"/>
      <c r="CP28" s="675"/>
      <c r="CQ28" s="676"/>
      <c r="CR28" s="659">
        <v>3342863</v>
      </c>
      <c r="CS28" s="660"/>
      <c r="CT28" s="660"/>
      <c r="CU28" s="660"/>
      <c r="CV28" s="660"/>
      <c r="CW28" s="660"/>
      <c r="CX28" s="660"/>
      <c r="CY28" s="661"/>
      <c r="CZ28" s="664">
        <v>11.2</v>
      </c>
      <c r="DA28" s="693"/>
      <c r="DB28" s="693"/>
      <c r="DC28" s="697"/>
      <c r="DD28" s="668">
        <v>3303833</v>
      </c>
      <c r="DE28" s="660"/>
      <c r="DF28" s="660"/>
      <c r="DG28" s="660"/>
      <c r="DH28" s="660"/>
      <c r="DI28" s="660"/>
      <c r="DJ28" s="660"/>
      <c r="DK28" s="661"/>
      <c r="DL28" s="668">
        <v>3303833</v>
      </c>
      <c r="DM28" s="660"/>
      <c r="DN28" s="660"/>
      <c r="DO28" s="660"/>
      <c r="DP28" s="660"/>
      <c r="DQ28" s="660"/>
      <c r="DR28" s="660"/>
      <c r="DS28" s="660"/>
      <c r="DT28" s="660"/>
      <c r="DU28" s="660"/>
      <c r="DV28" s="661"/>
      <c r="DW28" s="664">
        <v>17.899999999999999</v>
      </c>
      <c r="DX28" s="693"/>
      <c r="DY28" s="693"/>
      <c r="DZ28" s="693"/>
      <c r="EA28" s="693"/>
      <c r="EB28" s="693"/>
      <c r="EC28" s="694"/>
    </row>
    <row r="29" spans="2:133" ht="11.25" customHeight="1" x14ac:dyDescent="0.2">
      <c r="B29" s="656" t="s">
        <v>309</v>
      </c>
      <c r="C29" s="657"/>
      <c r="D29" s="657"/>
      <c r="E29" s="657"/>
      <c r="F29" s="657"/>
      <c r="G29" s="657"/>
      <c r="H29" s="657"/>
      <c r="I29" s="657"/>
      <c r="J29" s="657"/>
      <c r="K29" s="657"/>
      <c r="L29" s="657"/>
      <c r="M29" s="657"/>
      <c r="N29" s="657"/>
      <c r="O29" s="657"/>
      <c r="P29" s="657"/>
      <c r="Q29" s="658"/>
      <c r="R29" s="659">
        <v>1948444</v>
      </c>
      <c r="S29" s="660"/>
      <c r="T29" s="660"/>
      <c r="U29" s="660"/>
      <c r="V29" s="660"/>
      <c r="W29" s="660"/>
      <c r="X29" s="660"/>
      <c r="Y29" s="661"/>
      <c r="Z29" s="662">
        <v>6.3</v>
      </c>
      <c r="AA29" s="662"/>
      <c r="AB29" s="662"/>
      <c r="AC29" s="662"/>
      <c r="AD29" s="663" t="s">
        <v>185</v>
      </c>
      <c r="AE29" s="663"/>
      <c r="AF29" s="663"/>
      <c r="AG29" s="663"/>
      <c r="AH29" s="663"/>
      <c r="AI29" s="663"/>
      <c r="AJ29" s="663"/>
      <c r="AK29" s="663"/>
      <c r="AL29" s="664" t="s">
        <v>238</v>
      </c>
      <c r="AM29" s="665"/>
      <c r="AN29" s="665"/>
      <c r="AO29" s="666"/>
      <c r="AP29" s="638" t="s">
        <v>226</v>
      </c>
      <c r="AQ29" s="639"/>
      <c r="AR29" s="639"/>
      <c r="AS29" s="639"/>
      <c r="AT29" s="639"/>
      <c r="AU29" s="639"/>
      <c r="AV29" s="639"/>
      <c r="AW29" s="639"/>
      <c r="AX29" s="639"/>
      <c r="AY29" s="639"/>
      <c r="AZ29" s="639"/>
      <c r="BA29" s="639"/>
      <c r="BB29" s="639"/>
      <c r="BC29" s="639"/>
      <c r="BD29" s="639"/>
      <c r="BE29" s="639"/>
      <c r="BF29" s="640"/>
      <c r="BG29" s="638" t="s">
        <v>310</v>
      </c>
      <c r="BH29" s="699"/>
      <c r="BI29" s="699"/>
      <c r="BJ29" s="699"/>
      <c r="BK29" s="699"/>
      <c r="BL29" s="699"/>
      <c r="BM29" s="699"/>
      <c r="BN29" s="699"/>
      <c r="BO29" s="699"/>
      <c r="BP29" s="699"/>
      <c r="BQ29" s="700"/>
      <c r="BR29" s="638" t="s">
        <v>311</v>
      </c>
      <c r="BS29" s="699"/>
      <c r="BT29" s="699"/>
      <c r="BU29" s="699"/>
      <c r="BV29" s="699"/>
      <c r="BW29" s="699"/>
      <c r="BX29" s="699"/>
      <c r="BY29" s="699"/>
      <c r="BZ29" s="699"/>
      <c r="CA29" s="699"/>
      <c r="CB29" s="700"/>
      <c r="CD29" s="722" t="s">
        <v>312</v>
      </c>
      <c r="CE29" s="723"/>
      <c r="CF29" s="674" t="s">
        <v>313</v>
      </c>
      <c r="CG29" s="675"/>
      <c r="CH29" s="675"/>
      <c r="CI29" s="675"/>
      <c r="CJ29" s="675"/>
      <c r="CK29" s="675"/>
      <c r="CL29" s="675"/>
      <c r="CM29" s="675"/>
      <c r="CN29" s="675"/>
      <c r="CO29" s="675"/>
      <c r="CP29" s="675"/>
      <c r="CQ29" s="676"/>
      <c r="CR29" s="659">
        <v>3342750</v>
      </c>
      <c r="CS29" s="695"/>
      <c r="CT29" s="695"/>
      <c r="CU29" s="695"/>
      <c r="CV29" s="695"/>
      <c r="CW29" s="695"/>
      <c r="CX29" s="695"/>
      <c r="CY29" s="696"/>
      <c r="CZ29" s="664">
        <v>11.2</v>
      </c>
      <c r="DA29" s="693"/>
      <c r="DB29" s="693"/>
      <c r="DC29" s="697"/>
      <c r="DD29" s="668">
        <v>3303720</v>
      </c>
      <c r="DE29" s="695"/>
      <c r="DF29" s="695"/>
      <c r="DG29" s="695"/>
      <c r="DH29" s="695"/>
      <c r="DI29" s="695"/>
      <c r="DJ29" s="695"/>
      <c r="DK29" s="696"/>
      <c r="DL29" s="668">
        <v>3303720</v>
      </c>
      <c r="DM29" s="695"/>
      <c r="DN29" s="695"/>
      <c r="DO29" s="695"/>
      <c r="DP29" s="695"/>
      <c r="DQ29" s="695"/>
      <c r="DR29" s="695"/>
      <c r="DS29" s="695"/>
      <c r="DT29" s="695"/>
      <c r="DU29" s="695"/>
      <c r="DV29" s="696"/>
      <c r="DW29" s="664">
        <v>17.899999999999999</v>
      </c>
      <c r="DX29" s="693"/>
      <c r="DY29" s="693"/>
      <c r="DZ29" s="693"/>
      <c r="EA29" s="693"/>
      <c r="EB29" s="693"/>
      <c r="EC29" s="694"/>
    </row>
    <row r="30" spans="2:133" ht="11.25" customHeight="1" x14ac:dyDescent="0.2">
      <c r="B30" s="656" t="s">
        <v>314</v>
      </c>
      <c r="C30" s="657"/>
      <c r="D30" s="657"/>
      <c r="E30" s="657"/>
      <c r="F30" s="657"/>
      <c r="G30" s="657"/>
      <c r="H30" s="657"/>
      <c r="I30" s="657"/>
      <c r="J30" s="657"/>
      <c r="K30" s="657"/>
      <c r="L30" s="657"/>
      <c r="M30" s="657"/>
      <c r="N30" s="657"/>
      <c r="O30" s="657"/>
      <c r="P30" s="657"/>
      <c r="Q30" s="658"/>
      <c r="R30" s="659">
        <v>108288</v>
      </c>
      <c r="S30" s="660"/>
      <c r="T30" s="660"/>
      <c r="U30" s="660"/>
      <c r="V30" s="660"/>
      <c r="W30" s="660"/>
      <c r="X30" s="660"/>
      <c r="Y30" s="661"/>
      <c r="Z30" s="662">
        <v>0.3</v>
      </c>
      <c r="AA30" s="662"/>
      <c r="AB30" s="662"/>
      <c r="AC30" s="662"/>
      <c r="AD30" s="663" t="s">
        <v>185</v>
      </c>
      <c r="AE30" s="663"/>
      <c r="AF30" s="663"/>
      <c r="AG30" s="663"/>
      <c r="AH30" s="663"/>
      <c r="AI30" s="663"/>
      <c r="AJ30" s="663"/>
      <c r="AK30" s="663"/>
      <c r="AL30" s="664" t="s">
        <v>238</v>
      </c>
      <c r="AM30" s="665"/>
      <c r="AN30" s="665"/>
      <c r="AO30" s="666"/>
      <c r="AP30" s="707" t="s">
        <v>315</v>
      </c>
      <c r="AQ30" s="708"/>
      <c r="AR30" s="708"/>
      <c r="AS30" s="708"/>
      <c r="AT30" s="713" t="s">
        <v>316</v>
      </c>
      <c r="AU30" s="210"/>
      <c r="AV30" s="210"/>
      <c r="AW30" s="210"/>
      <c r="AX30" s="645" t="s">
        <v>188</v>
      </c>
      <c r="AY30" s="646"/>
      <c r="AZ30" s="646"/>
      <c r="BA30" s="646"/>
      <c r="BB30" s="646"/>
      <c r="BC30" s="646"/>
      <c r="BD30" s="646"/>
      <c r="BE30" s="646"/>
      <c r="BF30" s="647"/>
      <c r="BG30" s="719">
        <v>97.2</v>
      </c>
      <c r="BH30" s="720"/>
      <c r="BI30" s="720"/>
      <c r="BJ30" s="720"/>
      <c r="BK30" s="720"/>
      <c r="BL30" s="720"/>
      <c r="BM30" s="654">
        <v>81.400000000000006</v>
      </c>
      <c r="BN30" s="720"/>
      <c r="BO30" s="720"/>
      <c r="BP30" s="720"/>
      <c r="BQ30" s="721"/>
      <c r="BR30" s="719">
        <v>97</v>
      </c>
      <c r="BS30" s="720"/>
      <c r="BT30" s="720"/>
      <c r="BU30" s="720"/>
      <c r="BV30" s="720"/>
      <c r="BW30" s="720"/>
      <c r="BX30" s="654">
        <v>76.599999999999994</v>
      </c>
      <c r="BY30" s="720"/>
      <c r="BZ30" s="720"/>
      <c r="CA30" s="720"/>
      <c r="CB30" s="721"/>
      <c r="CD30" s="724"/>
      <c r="CE30" s="725"/>
      <c r="CF30" s="674" t="s">
        <v>317</v>
      </c>
      <c r="CG30" s="675"/>
      <c r="CH30" s="675"/>
      <c r="CI30" s="675"/>
      <c r="CJ30" s="675"/>
      <c r="CK30" s="675"/>
      <c r="CL30" s="675"/>
      <c r="CM30" s="675"/>
      <c r="CN30" s="675"/>
      <c r="CO30" s="675"/>
      <c r="CP30" s="675"/>
      <c r="CQ30" s="676"/>
      <c r="CR30" s="659">
        <v>3042427</v>
      </c>
      <c r="CS30" s="660"/>
      <c r="CT30" s="660"/>
      <c r="CU30" s="660"/>
      <c r="CV30" s="660"/>
      <c r="CW30" s="660"/>
      <c r="CX30" s="660"/>
      <c r="CY30" s="661"/>
      <c r="CZ30" s="664">
        <v>10.199999999999999</v>
      </c>
      <c r="DA30" s="693"/>
      <c r="DB30" s="693"/>
      <c r="DC30" s="697"/>
      <c r="DD30" s="668">
        <v>3008402</v>
      </c>
      <c r="DE30" s="660"/>
      <c r="DF30" s="660"/>
      <c r="DG30" s="660"/>
      <c r="DH30" s="660"/>
      <c r="DI30" s="660"/>
      <c r="DJ30" s="660"/>
      <c r="DK30" s="661"/>
      <c r="DL30" s="668">
        <v>3008402</v>
      </c>
      <c r="DM30" s="660"/>
      <c r="DN30" s="660"/>
      <c r="DO30" s="660"/>
      <c r="DP30" s="660"/>
      <c r="DQ30" s="660"/>
      <c r="DR30" s="660"/>
      <c r="DS30" s="660"/>
      <c r="DT30" s="660"/>
      <c r="DU30" s="660"/>
      <c r="DV30" s="661"/>
      <c r="DW30" s="664">
        <v>16.3</v>
      </c>
      <c r="DX30" s="693"/>
      <c r="DY30" s="693"/>
      <c r="DZ30" s="693"/>
      <c r="EA30" s="693"/>
      <c r="EB30" s="693"/>
      <c r="EC30" s="694"/>
    </row>
    <row r="31" spans="2:133" ht="11.25" customHeight="1" x14ac:dyDescent="0.2">
      <c r="B31" s="656" t="s">
        <v>318</v>
      </c>
      <c r="C31" s="657"/>
      <c r="D31" s="657"/>
      <c r="E31" s="657"/>
      <c r="F31" s="657"/>
      <c r="G31" s="657"/>
      <c r="H31" s="657"/>
      <c r="I31" s="657"/>
      <c r="J31" s="657"/>
      <c r="K31" s="657"/>
      <c r="L31" s="657"/>
      <c r="M31" s="657"/>
      <c r="N31" s="657"/>
      <c r="O31" s="657"/>
      <c r="P31" s="657"/>
      <c r="Q31" s="658"/>
      <c r="R31" s="659">
        <v>160079</v>
      </c>
      <c r="S31" s="660"/>
      <c r="T31" s="660"/>
      <c r="U31" s="660"/>
      <c r="V31" s="660"/>
      <c r="W31" s="660"/>
      <c r="X31" s="660"/>
      <c r="Y31" s="661"/>
      <c r="Z31" s="662">
        <v>0.5</v>
      </c>
      <c r="AA31" s="662"/>
      <c r="AB31" s="662"/>
      <c r="AC31" s="662"/>
      <c r="AD31" s="663" t="s">
        <v>238</v>
      </c>
      <c r="AE31" s="663"/>
      <c r="AF31" s="663"/>
      <c r="AG31" s="663"/>
      <c r="AH31" s="663"/>
      <c r="AI31" s="663"/>
      <c r="AJ31" s="663"/>
      <c r="AK31" s="663"/>
      <c r="AL31" s="664" t="s">
        <v>238</v>
      </c>
      <c r="AM31" s="665"/>
      <c r="AN31" s="665"/>
      <c r="AO31" s="666"/>
      <c r="AP31" s="709"/>
      <c r="AQ31" s="710"/>
      <c r="AR31" s="710"/>
      <c r="AS31" s="710"/>
      <c r="AT31" s="714"/>
      <c r="AU31" s="209" t="s">
        <v>319</v>
      </c>
      <c r="AV31" s="209"/>
      <c r="AW31" s="209"/>
      <c r="AX31" s="656" t="s">
        <v>320</v>
      </c>
      <c r="AY31" s="657"/>
      <c r="AZ31" s="657"/>
      <c r="BA31" s="657"/>
      <c r="BB31" s="657"/>
      <c r="BC31" s="657"/>
      <c r="BD31" s="657"/>
      <c r="BE31" s="657"/>
      <c r="BF31" s="658"/>
      <c r="BG31" s="716">
        <v>98.4</v>
      </c>
      <c r="BH31" s="695"/>
      <c r="BI31" s="695"/>
      <c r="BJ31" s="695"/>
      <c r="BK31" s="695"/>
      <c r="BL31" s="695"/>
      <c r="BM31" s="665">
        <v>91.1</v>
      </c>
      <c r="BN31" s="717"/>
      <c r="BO31" s="717"/>
      <c r="BP31" s="717"/>
      <c r="BQ31" s="718"/>
      <c r="BR31" s="716">
        <v>98.3</v>
      </c>
      <c r="BS31" s="695"/>
      <c r="BT31" s="695"/>
      <c r="BU31" s="695"/>
      <c r="BV31" s="695"/>
      <c r="BW31" s="695"/>
      <c r="BX31" s="665">
        <v>89.1</v>
      </c>
      <c r="BY31" s="717"/>
      <c r="BZ31" s="717"/>
      <c r="CA31" s="717"/>
      <c r="CB31" s="718"/>
      <c r="CD31" s="724"/>
      <c r="CE31" s="725"/>
      <c r="CF31" s="674" t="s">
        <v>321</v>
      </c>
      <c r="CG31" s="675"/>
      <c r="CH31" s="675"/>
      <c r="CI31" s="675"/>
      <c r="CJ31" s="675"/>
      <c r="CK31" s="675"/>
      <c r="CL31" s="675"/>
      <c r="CM31" s="675"/>
      <c r="CN31" s="675"/>
      <c r="CO31" s="675"/>
      <c r="CP31" s="675"/>
      <c r="CQ31" s="676"/>
      <c r="CR31" s="659">
        <v>300323</v>
      </c>
      <c r="CS31" s="695"/>
      <c r="CT31" s="695"/>
      <c r="CU31" s="695"/>
      <c r="CV31" s="695"/>
      <c r="CW31" s="695"/>
      <c r="CX31" s="695"/>
      <c r="CY31" s="696"/>
      <c r="CZ31" s="664">
        <v>1</v>
      </c>
      <c r="DA31" s="693"/>
      <c r="DB31" s="693"/>
      <c r="DC31" s="697"/>
      <c r="DD31" s="668">
        <v>295318</v>
      </c>
      <c r="DE31" s="695"/>
      <c r="DF31" s="695"/>
      <c r="DG31" s="695"/>
      <c r="DH31" s="695"/>
      <c r="DI31" s="695"/>
      <c r="DJ31" s="695"/>
      <c r="DK31" s="696"/>
      <c r="DL31" s="668">
        <v>295318</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2">
      <c r="B32" s="656" t="s">
        <v>322</v>
      </c>
      <c r="C32" s="657"/>
      <c r="D32" s="657"/>
      <c r="E32" s="657"/>
      <c r="F32" s="657"/>
      <c r="G32" s="657"/>
      <c r="H32" s="657"/>
      <c r="I32" s="657"/>
      <c r="J32" s="657"/>
      <c r="K32" s="657"/>
      <c r="L32" s="657"/>
      <c r="M32" s="657"/>
      <c r="N32" s="657"/>
      <c r="O32" s="657"/>
      <c r="P32" s="657"/>
      <c r="Q32" s="658"/>
      <c r="R32" s="659">
        <v>911973</v>
      </c>
      <c r="S32" s="660"/>
      <c r="T32" s="660"/>
      <c r="U32" s="660"/>
      <c r="V32" s="660"/>
      <c r="W32" s="660"/>
      <c r="X32" s="660"/>
      <c r="Y32" s="661"/>
      <c r="Z32" s="662">
        <v>2.9</v>
      </c>
      <c r="AA32" s="662"/>
      <c r="AB32" s="662"/>
      <c r="AC32" s="662"/>
      <c r="AD32" s="663" t="s">
        <v>238</v>
      </c>
      <c r="AE32" s="663"/>
      <c r="AF32" s="663"/>
      <c r="AG32" s="663"/>
      <c r="AH32" s="663"/>
      <c r="AI32" s="663"/>
      <c r="AJ32" s="663"/>
      <c r="AK32" s="663"/>
      <c r="AL32" s="664" t="s">
        <v>238</v>
      </c>
      <c r="AM32" s="665"/>
      <c r="AN32" s="665"/>
      <c r="AO32" s="666"/>
      <c r="AP32" s="711"/>
      <c r="AQ32" s="712"/>
      <c r="AR32" s="712"/>
      <c r="AS32" s="712"/>
      <c r="AT32" s="715"/>
      <c r="AU32" s="211"/>
      <c r="AV32" s="211"/>
      <c r="AW32" s="211"/>
      <c r="AX32" s="704" t="s">
        <v>323</v>
      </c>
      <c r="AY32" s="705"/>
      <c r="AZ32" s="705"/>
      <c r="BA32" s="705"/>
      <c r="BB32" s="705"/>
      <c r="BC32" s="705"/>
      <c r="BD32" s="705"/>
      <c r="BE32" s="705"/>
      <c r="BF32" s="706"/>
      <c r="BG32" s="728">
        <v>95.7</v>
      </c>
      <c r="BH32" s="729"/>
      <c r="BI32" s="729"/>
      <c r="BJ32" s="729"/>
      <c r="BK32" s="729"/>
      <c r="BL32" s="729"/>
      <c r="BM32" s="730">
        <v>72</v>
      </c>
      <c r="BN32" s="729"/>
      <c r="BO32" s="729"/>
      <c r="BP32" s="729"/>
      <c r="BQ32" s="731"/>
      <c r="BR32" s="728">
        <v>95.5</v>
      </c>
      <c r="BS32" s="729"/>
      <c r="BT32" s="729"/>
      <c r="BU32" s="729"/>
      <c r="BV32" s="729"/>
      <c r="BW32" s="729"/>
      <c r="BX32" s="730">
        <v>66.3</v>
      </c>
      <c r="BY32" s="729"/>
      <c r="BZ32" s="729"/>
      <c r="CA32" s="729"/>
      <c r="CB32" s="731"/>
      <c r="CD32" s="726"/>
      <c r="CE32" s="727"/>
      <c r="CF32" s="674" t="s">
        <v>324</v>
      </c>
      <c r="CG32" s="675"/>
      <c r="CH32" s="675"/>
      <c r="CI32" s="675"/>
      <c r="CJ32" s="675"/>
      <c r="CK32" s="675"/>
      <c r="CL32" s="675"/>
      <c r="CM32" s="675"/>
      <c r="CN32" s="675"/>
      <c r="CO32" s="675"/>
      <c r="CP32" s="675"/>
      <c r="CQ32" s="676"/>
      <c r="CR32" s="659">
        <v>113</v>
      </c>
      <c r="CS32" s="660"/>
      <c r="CT32" s="660"/>
      <c r="CU32" s="660"/>
      <c r="CV32" s="660"/>
      <c r="CW32" s="660"/>
      <c r="CX32" s="660"/>
      <c r="CY32" s="661"/>
      <c r="CZ32" s="664">
        <v>0</v>
      </c>
      <c r="DA32" s="693"/>
      <c r="DB32" s="693"/>
      <c r="DC32" s="697"/>
      <c r="DD32" s="668">
        <v>113</v>
      </c>
      <c r="DE32" s="660"/>
      <c r="DF32" s="660"/>
      <c r="DG32" s="660"/>
      <c r="DH32" s="660"/>
      <c r="DI32" s="660"/>
      <c r="DJ32" s="660"/>
      <c r="DK32" s="661"/>
      <c r="DL32" s="668">
        <v>113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325</v>
      </c>
      <c r="C33" s="657"/>
      <c r="D33" s="657"/>
      <c r="E33" s="657"/>
      <c r="F33" s="657"/>
      <c r="G33" s="657"/>
      <c r="H33" s="657"/>
      <c r="I33" s="657"/>
      <c r="J33" s="657"/>
      <c r="K33" s="657"/>
      <c r="L33" s="657"/>
      <c r="M33" s="657"/>
      <c r="N33" s="657"/>
      <c r="O33" s="657"/>
      <c r="P33" s="657"/>
      <c r="Q33" s="658"/>
      <c r="R33" s="659">
        <v>369202</v>
      </c>
      <c r="S33" s="660"/>
      <c r="T33" s="660"/>
      <c r="U33" s="660"/>
      <c r="V33" s="660"/>
      <c r="W33" s="660"/>
      <c r="X33" s="660"/>
      <c r="Y33" s="661"/>
      <c r="Z33" s="662">
        <v>1.2</v>
      </c>
      <c r="AA33" s="662"/>
      <c r="AB33" s="662"/>
      <c r="AC33" s="662"/>
      <c r="AD33" s="663" t="s">
        <v>185</v>
      </c>
      <c r="AE33" s="663"/>
      <c r="AF33" s="663"/>
      <c r="AG33" s="663"/>
      <c r="AH33" s="663"/>
      <c r="AI33" s="663"/>
      <c r="AJ33" s="663"/>
      <c r="AK33" s="663"/>
      <c r="AL33" s="664" t="s">
        <v>238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326</v>
      </c>
      <c r="CE33" s="675"/>
      <c r="CF33" s="675"/>
      <c r="CG33" s="675"/>
      <c r="CH33" s="675"/>
      <c r="CI33" s="675"/>
      <c r="CJ33" s="675"/>
      <c r="CK33" s="675"/>
      <c r="CL33" s="675"/>
      <c r="CM33" s="675"/>
      <c r="CN33" s="675"/>
      <c r="CO33" s="675"/>
      <c r="CP33" s="675"/>
      <c r="CQ33" s="676"/>
      <c r="CR33" s="659">
        <v>11588729</v>
      </c>
      <c r="CS33" s="695"/>
      <c r="CT33" s="695"/>
      <c r="CU33" s="695"/>
      <c r="CV33" s="695"/>
      <c r="CW33" s="695"/>
      <c r="CX33" s="695"/>
      <c r="CY33" s="696"/>
      <c r="CZ33" s="664">
        <v>38.700000000000003</v>
      </c>
      <c r="DA33" s="693"/>
      <c r="DB33" s="693"/>
      <c r="DC33" s="697"/>
      <c r="DD33" s="668">
        <v>9515741</v>
      </c>
      <c r="DE33" s="695"/>
      <c r="DF33" s="695"/>
      <c r="DG33" s="695"/>
      <c r="DH33" s="695"/>
      <c r="DI33" s="695"/>
      <c r="DJ33" s="695"/>
      <c r="DK33" s="696"/>
      <c r="DL33" s="668">
        <v>6676174</v>
      </c>
      <c r="DM33" s="695"/>
      <c r="DN33" s="695"/>
      <c r="DO33" s="695"/>
      <c r="DP33" s="695"/>
      <c r="DQ33" s="695"/>
      <c r="DR33" s="695"/>
      <c r="DS33" s="695"/>
      <c r="DT33" s="695"/>
      <c r="DU33" s="695"/>
      <c r="DV33" s="696"/>
      <c r="DW33" s="664">
        <v>36.200000000000003</v>
      </c>
      <c r="DX33" s="693"/>
      <c r="DY33" s="693"/>
      <c r="DZ33" s="693"/>
      <c r="EA33" s="693"/>
      <c r="EB33" s="693"/>
      <c r="EC33" s="694"/>
    </row>
    <row r="34" spans="2:133" ht="11.25" customHeight="1" x14ac:dyDescent="0.2">
      <c r="B34" s="656" t="s">
        <v>327</v>
      </c>
      <c r="C34" s="657"/>
      <c r="D34" s="657"/>
      <c r="E34" s="657"/>
      <c r="F34" s="657"/>
      <c r="G34" s="657"/>
      <c r="H34" s="657"/>
      <c r="I34" s="657"/>
      <c r="J34" s="657"/>
      <c r="K34" s="657"/>
      <c r="L34" s="657"/>
      <c r="M34" s="657"/>
      <c r="N34" s="657"/>
      <c r="O34" s="657"/>
      <c r="P34" s="657"/>
      <c r="Q34" s="658"/>
      <c r="R34" s="659">
        <v>564031</v>
      </c>
      <c r="S34" s="660"/>
      <c r="T34" s="660"/>
      <c r="U34" s="660"/>
      <c r="V34" s="660"/>
      <c r="W34" s="660"/>
      <c r="X34" s="660"/>
      <c r="Y34" s="661"/>
      <c r="Z34" s="662">
        <v>1.8</v>
      </c>
      <c r="AA34" s="662"/>
      <c r="AB34" s="662"/>
      <c r="AC34" s="662"/>
      <c r="AD34" s="663">
        <v>315</v>
      </c>
      <c r="AE34" s="663"/>
      <c r="AF34" s="663"/>
      <c r="AG34" s="663"/>
      <c r="AH34" s="663"/>
      <c r="AI34" s="663"/>
      <c r="AJ34" s="663"/>
      <c r="AK34" s="663"/>
      <c r="AL34" s="664">
        <v>0</v>
      </c>
      <c r="AM34" s="665"/>
      <c r="AN34" s="665"/>
      <c r="AO34" s="666"/>
      <c r="AP34" s="214"/>
      <c r="AQ34" s="638" t="s">
        <v>328</v>
      </c>
      <c r="AR34" s="639"/>
      <c r="AS34" s="639"/>
      <c r="AT34" s="639"/>
      <c r="AU34" s="639"/>
      <c r="AV34" s="639"/>
      <c r="AW34" s="639"/>
      <c r="AX34" s="639"/>
      <c r="AY34" s="639"/>
      <c r="AZ34" s="639"/>
      <c r="BA34" s="639"/>
      <c r="BB34" s="639"/>
      <c r="BC34" s="639"/>
      <c r="BD34" s="639"/>
      <c r="BE34" s="639"/>
      <c r="BF34" s="640"/>
      <c r="BG34" s="638" t="s">
        <v>329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330</v>
      </c>
      <c r="CE34" s="675"/>
      <c r="CF34" s="675"/>
      <c r="CG34" s="675"/>
      <c r="CH34" s="675"/>
      <c r="CI34" s="675"/>
      <c r="CJ34" s="675"/>
      <c r="CK34" s="675"/>
      <c r="CL34" s="675"/>
      <c r="CM34" s="675"/>
      <c r="CN34" s="675"/>
      <c r="CO34" s="675"/>
      <c r="CP34" s="675"/>
      <c r="CQ34" s="676"/>
      <c r="CR34" s="659">
        <v>4485256</v>
      </c>
      <c r="CS34" s="660"/>
      <c r="CT34" s="660"/>
      <c r="CU34" s="660"/>
      <c r="CV34" s="660"/>
      <c r="CW34" s="660"/>
      <c r="CX34" s="660"/>
      <c r="CY34" s="661"/>
      <c r="CZ34" s="664">
        <v>15</v>
      </c>
      <c r="DA34" s="693"/>
      <c r="DB34" s="693"/>
      <c r="DC34" s="697"/>
      <c r="DD34" s="668">
        <v>3584617</v>
      </c>
      <c r="DE34" s="660"/>
      <c r="DF34" s="660"/>
      <c r="DG34" s="660"/>
      <c r="DH34" s="660"/>
      <c r="DI34" s="660"/>
      <c r="DJ34" s="660"/>
      <c r="DK34" s="661"/>
      <c r="DL34" s="668">
        <v>2584072</v>
      </c>
      <c r="DM34" s="660"/>
      <c r="DN34" s="660"/>
      <c r="DO34" s="660"/>
      <c r="DP34" s="660"/>
      <c r="DQ34" s="660"/>
      <c r="DR34" s="660"/>
      <c r="DS34" s="660"/>
      <c r="DT34" s="660"/>
      <c r="DU34" s="660"/>
      <c r="DV34" s="661"/>
      <c r="DW34" s="664">
        <v>14</v>
      </c>
      <c r="DX34" s="693"/>
      <c r="DY34" s="693"/>
      <c r="DZ34" s="693"/>
      <c r="EA34" s="693"/>
      <c r="EB34" s="693"/>
      <c r="EC34" s="694"/>
    </row>
    <row r="35" spans="2:133" ht="11.25" customHeight="1" x14ac:dyDescent="0.2">
      <c r="B35" s="656" t="s">
        <v>331</v>
      </c>
      <c r="C35" s="657"/>
      <c r="D35" s="657"/>
      <c r="E35" s="657"/>
      <c r="F35" s="657"/>
      <c r="G35" s="657"/>
      <c r="H35" s="657"/>
      <c r="I35" s="657"/>
      <c r="J35" s="657"/>
      <c r="K35" s="657"/>
      <c r="L35" s="657"/>
      <c r="M35" s="657"/>
      <c r="N35" s="657"/>
      <c r="O35" s="657"/>
      <c r="P35" s="657"/>
      <c r="Q35" s="658"/>
      <c r="R35" s="659">
        <v>2696000</v>
      </c>
      <c r="S35" s="660"/>
      <c r="T35" s="660"/>
      <c r="U35" s="660"/>
      <c r="V35" s="660"/>
      <c r="W35" s="660"/>
      <c r="X35" s="660"/>
      <c r="Y35" s="661"/>
      <c r="Z35" s="662">
        <v>8.6999999999999993</v>
      </c>
      <c r="AA35" s="662"/>
      <c r="AB35" s="662"/>
      <c r="AC35" s="662"/>
      <c r="AD35" s="663" t="s">
        <v>185</v>
      </c>
      <c r="AE35" s="663"/>
      <c r="AF35" s="663"/>
      <c r="AG35" s="663"/>
      <c r="AH35" s="663"/>
      <c r="AI35" s="663"/>
      <c r="AJ35" s="663"/>
      <c r="AK35" s="663"/>
      <c r="AL35" s="664" t="s">
        <v>238</v>
      </c>
      <c r="AM35" s="665"/>
      <c r="AN35" s="665"/>
      <c r="AO35" s="666"/>
      <c r="AP35" s="214"/>
      <c r="AQ35" s="732" t="s">
        <v>332</v>
      </c>
      <c r="AR35" s="733"/>
      <c r="AS35" s="733"/>
      <c r="AT35" s="733"/>
      <c r="AU35" s="733"/>
      <c r="AV35" s="733"/>
      <c r="AW35" s="733"/>
      <c r="AX35" s="733"/>
      <c r="AY35" s="734"/>
      <c r="AZ35" s="648">
        <v>4945786</v>
      </c>
      <c r="BA35" s="649"/>
      <c r="BB35" s="649"/>
      <c r="BC35" s="649"/>
      <c r="BD35" s="649"/>
      <c r="BE35" s="649"/>
      <c r="BF35" s="735"/>
      <c r="BG35" s="670" t="s">
        <v>333</v>
      </c>
      <c r="BH35" s="671"/>
      <c r="BI35" s="671"/>
      <c r="BJ35" s="671"/>
      <c r="BK35" s="671"/>
      <c r="BL35" s="671"/>
      <c r="BM35" s="671"/>
      <c r="BN35" s="671"/>
      <c r="BO35" s="671"/>
      <c r="BP35" s="671"/>
      <c r="BQ35" s="671"/>
      <c r="BR35" s="671"/>
      <c r="BS35" s="671"/>
      <c r="BT35" s="671"/>
      <c r="BU35" s="672"/>
      <c r="BV35" s="648">
        <v>444669</v>
      </c>
      <c r="BW35" s="649"/>
      <c r="BX35" s="649"/>
      <c r="BY35" s="649"/>
      <c r="BZ35" s="649"/>
      <c r="CA35" s="649"/>
      <c r="CB35" s="735"/>
      <c r="CD35" s="674" t="s">
        <v>334</v>
      </c>
      <c r="CE35" s="675"/>
      <c r="CF35" s="675"/>
      <c r="CG35" s="675"/>
      <c r="CH35" s="675"/>
      <c r="CI35" s="675"/>
      <c r="CJ35" s="675"/>
      <c r="CK35" s="675"/>
      <c r="CL35" s="675"/>
      <c r="CM35" s="675"/>
      <c r="CN35" s="675"/>
      <c r="CO35" s="675"/>
      <c r="CP35" s="675"/>
      <c r="CQ35" s="676"/>
      <c r="CR35" s="659">
        <v>547874</v>
      </c>
      <c r="CS35" s="695"/>
      <c r="CT35" s="695"/>
      <c r="CU35" s="695"/>
      <c r="CV35" s="695"/>
      <c r="CW35" s="695"/>
      <c r="CX35" s="695"/>
      <c r="CY35" s="696"/>
      <c r="CZ35" s="664">
        <v>1.8</v>
      </c>
      <c r="DA35" s="693"/>
      <c r="DB35" s="693"/>
      <c r="DC35" s="697"/>
      <c r="DD35" s="668">
        <v>439156</v>
      </c>
      <c r="DE35" s="695"/>
      <c r="DF35" s="695"/>
      <c r="DG35" s="695"/>
      <c r="DH35" s="695"/>
      <c r="DI35" s="695"/>
      <c r="DJ35" s="695"/>
      <c r="DK35" s="696"/>
      <c r="DL35" s="668">
        <v>358138</v>
      </c>
      <c r="DM35" s="695"/>
      <c r="DN35" s="695"/>
      <c r="DO35" s="695"/>
      <c r="DP35" s="695"/>
      <c r="DQ35" s="695"/>
      <c r="DR35" s="695"/>
      <c r="DS35" s="695"/>
      <c r="DT35" s="695"/>
      <c r="DU35" s="695"/>
      <c r="DV35" s="696"/>
      <c r="DW35" s="664">
        <v>1.9</v>
      </c>
      <c r="DX35" s="693"/>
      <c r="DY35" s="693"/>
      <c r="DZ35" s="693"/>
      <c r="EA35" s="693"/>
      <c r="EB35" s="693"/>
      <c r="EC35" s="694"/>
    </row>
    <row r="36" spans="2:133" ht="11.25" customHeight="1" x14ac:dyDescent="0.2">
      <c r="B36" s="656" t="s">
        <v>335</v>
      </c>
      <c r="C36" s="657"/>
      <c r="D36" s="657"/>
      <c r="E36" s="657"/>
      <c r="F36" s="657"/>
      <c r="G36" s="657"/>
      <c r="H36" s="657"/>
      <c r="I36" s="657"/>
      <c r="J36" s="657"/>
      <c r="K36" s="657"/>
      <c r="L36" s="657"/>
      <c r="M36" s="657"/>
      <c r="N36" s="657"/>
      <c r="O36" s="657"/>
      <c r="P36" s="657"/>
      <c r="Q36" s="658"/>
      <c r="R36" s="659" t="s">
        <v>185</v>
      </c>
      <c r="S36" s="660"/>
      <c r="T36" s="660"/>
      <c r="U36" s="660"/>
      <c r="V36" s="660"/>
      <c r="W36" s="660"/>
      <c r="X36" s="660"/>
      <c r="Y36" s="661"/>
      <c r="Z36" s="662" t="s">
        <v>238</v>
      </c>
      <c r="AA36" s="662"/>
      <c r="AB36" s="662"/>
      <c r="AC36" s="662"/>
      <c r="AD36" s="663" t="s">
        <v>185</v>
      </c>
      <c r="AE36" s="663"/>
      <c r="AF36" s="663"/>
      <c r="AG36" s="663"/>
      <c r="AH36" s="663"/>
      <c r="AI36" s="663"/>
      <c r="AJ36" s="663"/>
      <c r="AK36" s="663"/>
      <c r="AL36" s="664" t="s">
        <v>238</v>
      </c>
      <c r="AM36" s="665"/>
      <c r="AN36" s="665"/>
      <c r="AO36" s="666"/>
      <c r="AQ36" s="736" t="s">
        <v>336</v>
      </c>
      <c r="AR36" s="737"/>
      <c r="AS36" s="737"/>
      <c r="AT36" s="737"/>
      <c r="AU36" s="737"/>
      <c r="AV36" s="737"/>
      <c r="AW36" s="737"/>
      <c r="AX36" s="737"/>
      <c r="AY36" s="738"/>
      <c r="AZ36" s="659">
        <v>1113812</v>
      </c>
      <c r="BA36" s="660"/>
      <c r="BB36" s="660"/>
      <c r="BC36" s="660"/>
      <c r="BD36" s="695"/>
      <c r="BE36" s="695"/>
      <c r="BF36" s="718"/>
      <c r="BG36" s="674" t="s">
        <v>337</v>
      </c>
      <c r="BH36" s="675"/>
      <c r="BI36" s="675"/>
      <c r="BJ36" s="675"/>
      <c r="BK36" s="675"/>
      <c r="BL36" s="675"/>
      <c r="BM36" s="675"/>
      <c r="BN36" s="675"/>
      <c r="BO36" s="675"/>
      <c r="BP36" s="675"/>
      <c r="BQ36" s="675"/>
      <c r="BR36" s="675"/>
      <c r="BS36" s="675"/>
      <c r="BT36" s="675"/>
      <c r="BU36" s="676"/>
      <c r="BV36" s="659">
        <v>337482</v>
      </c>
      <c r="BW36" s="660"/>
      <c r="BX36" s="660"/>
      <c r="BY36" s="660"/>
      <c r="BZ36" s="660"/>
      <c r="CA36" s="660"/>
      <c r="CB36" s="669"/>
      <c r="CD36" s="674" t="s">
        <v>338</v>
      </c>
      <c r="CE36" s="675"/>
      <c r="CF36" s="675"/>
      <c r="CG36" s="675"/>
      <c r="CH36" s="675"/>
      <c r="CI36" s="675"/>
      <c r="CJ36" s="675"/>
      <c r="CK36" s="675"/>
      <c r="CL36" s="675"/>
      <c r="CM36" s="675"/>
      <c r="CN36" s="675"/>
      <c r="CO36" s="675"/>
      <c r="CP36" s="675"/>
      <c r="CQ36" s="676"/>
      <c r="CR36" s="659">
        <v>3052095</v>
      </c>
      <c r="CS36" s="660"/>
      <c r="CT36" s="660"/>
      <c r="CU36" s="660"/>
      <c r="CV36" s="660"/>
      <c r="CW36" s="660"/>
      <c r="CX36" s="660"/>
      <c r="CY36" s="661"/>
      <c r="CZ36" s="664">
        <v>10.199999999999999</v>
      </c>
      <c r="DA36" s="693"/>
      <c r="DB36" s="693"/>
      <c r="DC36" s="697"/>
      <c r="DD36" s="668">
        <v>2661487</v>
      </c>
      <c r="DE36" s="660"/>
      <c r="DF36" s="660"/>
      <c r="DG36" s="660"/>
      <c r="DH36" s="660"/>
      <c r="DI36" s="660"/>
      <c r="DJ36" s="660"/>
      <c r="DK36" s="661"/>
      <c r="DL36" s="668">
        <v>1773280</v>
      </c>
      <c r="DM36" s="660"/>
      <c r="DN36" s="660"/>
      <c r="DO36" s="660"/>
      <c r="DP36" s="660"/>
      <c r="DQ36" s="660"/>
      <c r="DR36" s="660"/>
      <c r="DS36" s="660"/>
      <c r="DT36" s="660"/>
      <c r="DU36" s="660"/>
      <c r="DV36" s="661"/>
      <c r="DW36" s="664">
        <v>9.6</v>
      </c>
      <c r="DX36" s="693"/>
      <c r="DY36" s="693"/>
      <c r="DZ36" s="693"/>
      <c r="EA36" s="693"/>
      <c r="EB36" s="693"/>
      <c r="EC36" s="694"/>
    </row>
    <row r="37" spans="2:133" ht="11.25" customHeight="1" x14ac:dyDescent="0.2">
      <c r="B37" s="656" t="s">
        <v>339</v>
      </c>
      <c r="C37" s="657"/>
      <c r="D37" s="657"/>
      <c r="E37" s="657"/>
      <c r="F37" s="657"/>
      <c r="G37" s="657"/>
      <c r="H37" s="657"/>
      <c r="I37" s="657"/>
      <c r="J37" s="657"/>
      <c r="K37" s="657"/>
      <c r="L37" s="657"/>
      <c r="M37" s="657"/>
      <c r="N37" s="657"/>
      <c r="O37" s="657"/>
      <c r="P37" s="657"/>
      <c r="Q37" s="658"/>
      <c r="R37" s="659">
        <v>1108400</v>
      </c>
      <c r="S37" s="660"/>
      <c r="T37" s="660"/>
      <c r="U37" s="660"/>
      <c r="V37" s="660"/>
      <c r="W37" s="660"/>
      <c r="X37" s="660"/>
      <c r="Y37" s="661"/>
      <c r="Z37" s="662">
        <v>3.6</v>
      </c>
      <c r="AA37" s="662"/>
      <c r="AB37" s="662"/>
      <c r="AC37" s="662"/>
      <c r="AD37" s="663" t="s">
        <v>238</v>
      </c>
      <c r="AE37" s="663"/>
      <c r="AF37" s="663"/>
      <c r="AG37" s="663"/>
      <c r="AH37" s="663"/>
      <c r="AI37" s="663"/>
      <c r="AJ37" s="663"/>
      <c r="AK37" s="663"/>
      <c r="AL37" s="664" t="s">
        <v>185</v>
      </c>
      <c r="AM37" s="665"/>
      <c r="AN37" s="665"/>
      <c r="AO37" s="666"/>
      <c r="AQ37" s="736" t="s">
        <v>340</v>
      </c>
      <c r="AR37" s="737"/>
      <c r="AS37" s="737"/>
      <c r="AT37" s="737"/>
      <c r="AU37" s="737"/>
      <c r="AV37" s="737"/>
      <c r="AW37" s="737"/>
      <c r="AX37" s="737"/>
      <c r="AY37" s="738"/>
      <c r="AZ37" s="659">
        <v>1054455</v>
      </c>
      <c r="BA37" s="660"/>
      <c r="BB37" s="660"/>
      <c r="BC37" s="660"/>
      <c r="BD37" s="695"/>
      <c r="BE37" s="695"/>
      <c r="BF37" s="718"/>
      <c r="BG37" s="674" t="s">
        <v>341</v>
      </c>
      <c r="BH37" s="675"/>
      <c r="BI37" s="675"/>
      <c r="BJ37" s="675"/>
      <c r="BK37" s="675"/>
      <c r="BL37" s="675"/>
      <c r="BM37" s="675"/>
      <c r="BN37" s="675"/>
      <c r="BO37" s="675"/>
      <c r="BP37" s="675"/>
      <c r="BQ37" s="675"/>
      <c r="BR37" s="675"/>
      <c r="BS37" s="675"/>
      <c r="BT37" s="675"/>
      <c r="BU37" s="676"/>
      <c r="BV37" s="659">
        <v>9961</v>
      </c>
      <c r="BW37" s="660"/>
      <c r="BX37" s="660"/>
      <c r="BY37" s="660"/>
      <c r="BZ37" s="660"/>
      <c r="CA37" s="660"/>
      <c r="CB37" s="669"/>
      <c r="CD37" s="674" t="s">
        <v>342</v>
      </c>
      <c r="CE37" s="675"/>
      <c r="CF37" s="675"/>
      <c r="CG37" s="675"/>
      <c r="CH37" s="675"/>
      <c r="CI37" s="675"/>
      <c r="CJ37" s="675"/>
      <c r="CK37" s="675"/>
      <c r="CL37" s="675"/>
      <c r="CM37" s="675"/>
      <c r="CN37" s="675"/>
      <c r="CO37" s="675"/>
      <c r="CP37" s="675"/>
      <c r="CQ37" s="676"/>
      <c r="CR37" s="659">
        <v>130719</v>
      </c>
      <c r="CS37" s="695"/>
      <c r="CT37" s="695"/>
      <c r="CU37" s="695"/>
      <c r="CV37" s="695"/>
      <c r="CW37" s="695"/>
      <c r="CX37" s="695"/>
      <c r="CY37" s="696"/>
      <c r="CZ37" s="664">
        <v>0.4</v>
      </c>
      <c r="DA37" s="693"/>
      <c r="DB37" s="693"/>
      <c r="DC37" s="697"/>
      <c r="DD37" s="668">
        <v>130719</v>
      </c>
      <c r="DE37" s="695"/>
      <c r="DF37" s="695"/>
      <c r="DG37" s="695"/>
      <c r="DH37" s="695"/>
      <c r="DI37" s="695"/>
      <c r="DJ37" s="695"/>
      <c r="DK37" s="696"/>
      <c r="DL37" s="668">
        <v>116377</v>
      </c>
      <c r="DM37" s="695"/>
      <c r="DN37" s="695"/>
      <c r="DO37" s="695"/>
      <c r="DP37" s="695"/>
      <c r="DQ37" s="695"/>
      <c r="DR37" s="695"/>
      <c r="DS37" s="695"/>
      <c r="DT37" s="695"/>
      <c r="DU37" s="695"/>
      <c r="DV37" s="696"/>
      <c r="DW37" s="664">
        <v>0.6</v>
      </c>
      <c r="DX37" s="693"/>
      <c r="DY37" s="693"/>
      <c r="DZ37" s="693"/>
      <c r="EA37" s="693"/>
      <c r="EB37" s="693"/>
      <c r="EC37" s="694"/>
    </row>
    <row r="38" spans="2:133" ht="11.25" customHeight="1" x14ac:dyDescent="0.2">
      <c r="B38" s="704" t="s">
        <v>343</v>
      </c>
      <c r="C38" s="705"/>
      <c r="D38" s="705"/>
      <c r="E38" s="705"/>
      <c r="F38" s="705"/>
      <c r="G38" s="705"/>
      <c r="H38" s="705"/>
      <c r="I38" s="705"/>
      <c r="J38" s="705"/>
      <c r="K38" s="705"/>
      <c r="L38" s="705"/>
      <c r="M38" s="705"/>
      <c r="N38" s="705"/>
      <c r="O38" s="705"/>
      <c r="P38" s="705"/>
      <c r="Q38" s="706"/>
      <c r="R38" s="739">
        <v>31006211</v>
      </c>
      <c r="S38" s="740"/>
      <c r="T38" s="740"/>
      <c r="U38" s="740"/>
      <c r="V38" s="740"/>
      <c r="W38" s="740"/>
      <c r="X38" s="740"/>
      <c r="Y38" s="741"/>
      <c r="Z38" s="742">
        <v>100</v>
      </c>
      <c r="AA38" s="742"/>
      <c r="AB38" s="742"/>
      <c r="AC38" s="742"/>
      <c r="AD38" s="743">
        <v>17348682</v>
      </c>
      <c r="AE38" s="743"/>
      <c r="AF38" s="743"/>
      <c r="AG38" s="743"/>
      <c r="AH38" s="743"/>
      <c r="AI38" s="743"/>
      <c r="AJ38" s="743"/>
      <c r="AK38" s="743"/>
      <c r="AL38" s="744">
        <v>100</v>
      </c>
      <c r="AM38" s="730"/>
      <c r="AN38" s="730"/>
      <c r="AO38" s="745"/>
      <c r="AQ38" s="736" t="s">
        <v>344</v>
      </c>
      <c r="AR38" s="737"/>
      <c r="AS38" s="737"/>
      <c r="AT38" s="737"/>
      <c r="AU38" s="737"/>
      <c r="AV38" s="737"/>
      <c r="AW38" s="737"/>
      <c r="AX38" s="737"/>
      <c r="AY38" s="738"/>
      <c r="AZ38" s="659">
        <v>56367</v>
      </c>
      <c r="BA38" s="660"/>
      <c r="BB38" s="660"/>
      <c r="BC38" s="660"/>
      <c r="BD38" s="695"/>
      <c r="BE38" s="695"/>
      <c r="BF38" s="718"/>
      <c r="BG38" s="674" t="s">
        <v>345</v>
      </c>
      <c r="BH38" s="675"/>
      <c r="BI38" s="675"/>
      <c r="BJ38" s="675"/>
      <c r="BK38" s="675"/>
      <c r="BL38" s="675"/>
      <c r="BM38" s="675"/>
      <c r="BN38" s="675"/>
      <c r="BO38" s="675"/>
      <c r="BP38" s="675"/>
      <c r="BQ38" s="675"/>
      <c r="BR38" s="675"/>
      <c r="BS38" s="675"/>
      <c r="BT38" s="675"/>
      <c r="BU38" s="676"/>
      <c r="BV38" s="659">
        <v>15460</v>
      </c>
      <c r="BW38" s="660"/>
      <c r="BX38" s="660"/>
      <c r="BY38" s="660"/>
      <c r="BZ38" s="660"/>
      <c r="CA38" s="660"/>
      <c r="CB38" s="669"/>
      <c r="CD38" s="674" t="s">
        <v>346</v>
      </c>
      <c r="CE38" s="675"/>
      <c r="CF38" s="675"/>
      <c r="CG38" s="675"/>
      <c r="CH38" s="675"/>
      <c r="CI38" s="675"/>
      <c r="CJ38" s="675"/>
      <c r="CK38" s="675"/>
      <c r="CL38" s="675"/>
      <c r="CM38" s="675"/>
      <c r="CN38" s="675"/>
      <c r="CO38" s="675"/>
      <c r="CP38" s="675"/>
      <c r="CQ38" s="676"/>
      <c r="CR38" s="659">
        <v>2721152</v>
      </c>
      <c r="CS38" s="660"/>
      <c r="CT38" s="660"/>
      <c r="CU38" s="660"/>
      <c r="CV38" s="660"/>
      <c r="CW38" s="660"/>
      <c r="CX38" s="660"/>
      <c r="CY38" s="661"/>
      <c r="CZ38" s="664">
        <v>9.1</v>
      </c>
      <c r="DA38" s="693"/>
      <c r="DB38" s="693"/>
      <c r="DC38" s="697"/>
      <c r="DD38" s="668">
        <v>2142616</v>
      </c>
      <c r="DE38" s="660"/>
      <c r="DF38" s="660"/>
      <c r="DG38" s="660"/>
      <c r="DH38" s="660"/>
      <c r="DI38" s="660"/>
      <c r="DJ38" s="660"/>
      <c r="DK38" s="661"/>
      <c r="DL38" s="668">
        <v>1960684</v>
      </c>
      <c r="DM38" s="660"/>
      <c r="DN38" s="660"/>
      <c r="DO38" s="660"/>
      <c r="DP38" s="660"/>
      <c r="DQ38" s="660"/>
      <c r="DR38" s="660"/>
      <c r="DS38" s="660"/>
      <c r="DT38" s="660"/>
      <c r="DU38" s="660"/>
      <c r="DV38" s="661"/>
      <c r="DW38" s="664">
        <v>10.6</v>
      </c>
      <c r="DX38" s="693"/>
      <c r="DY38" s="693"/>
      <c r="DZ38" s="693"/>
      <c r="EA38" s="693"/>
      <c r="EB38" s="693"/>
      <c r="EC38" s="694"/>
    </row>
    <row r="39" spans="2:133" ht="11.25" customHeight="1" x14ac:dyDescent="0.2">
      <c r="AQ39" s="736" t="s">
        <v>347</v>
      </c>
      <c r="AR39" s="737"/>
      <c r="AS39" s="737"/>
      <c r="AT39" s="737"/>
      <c r="AU39" s="737"/>
      <c r="AV39" s="737"/>
      <c r="AW39" s="737"/>
      <c r="AX39" s="737"/>
      <c r="AY39" s="738"/>
      <c r="AZ39" s="659">
        <v>11058</v>
      </c>
      <c r="BA39" s="660"/>
      <c r="BB39" s="660"/>
      <c r="BC39" s="660"/>
      <c r="BD39" s="695"/>
      <c r="BE39" s="695"/>
      <c r="BF39" s="718"/>
      <c r="BG39" s="750" t="s">
        <v>348</v>
      </c>
      <c r="BH39" s="751"/>
      <c r="BI39" s="751"/>
      <c r="BJ39" s="751"/>
      <c r="BK39" s="751"/>
      <c r="BL39" s="215"/>
      <c r="BM39" s="675" t="s">
        <v>349</v>
      </c>
      <c r="BN39" s="675"/>
      <c r="BO39" s="675"/>
      <c r="BP39" s="675"/>
      <c r="BQ39" s="675"/>
      <c r="BR39" s="675"/>
      <c r="BS39" s="675"/>
      <c r="BT39" s="675"/>
      <c r="BU39" s="676"/>
      <c r="BV39" s="659">
        <v>117</v>
      </c>
      <c r="BW39" s="660"/>
      <c r="BX39" s="660"/>
      <c r="BY39" s="660"/>
      <c r="BZ39" s="660"/>
      <c r="CA39" s="660"/>
      <c r="CB39" s="669"/>
      <c r="CD39" s="674" t="s">
        <v>350</v>
      </c>
      <c r="CE39" s="675"/>
      <c r="CF39" s="675"/>
      <c r="CG39" s="675"/>
      <c r="CH39" s="675"/>
      <c r="CI39" s="675"/>
      <c r="CJ39" s="675"/>
      <c r="CK39" s="675"/>
      <c r="CL39" s="675"/>
      <c r="CM39" s="675"/>
      <c r="CN39" s="675"/>
      <c r="CO39" s="675"/>
      <c r="CP39" s="675"/>
      <c r="CQ39" s="676"/>
      <c r="CR39" s="659">
        <v>119931</v>
      </c>
      <c r="CS39" s="695"/>
      <c r="CT39" s="695"/>
      <c r="CU39" s="695"/>
      <c r="CV39" s="695"/>
      <c r="CW39" s="695"/>
      <c r="CX39" s="695"/>
      <c r="CY39" s="696"/>
      <c r="CZ39" s="664">
        <v>0.4</v>
      </c>
      <c r="DA39" s="693"/>
      <c r="DB39" s="693"/>
      <c r="DC39" s="697"/>
      <c r="DD39" s="668">
        <v>61787</v>
      </c>
      <c r="DE39" s="695"/>
      <c r="DF39" s="695"/>
      <c r="DG39" s="695"/>
      <c r="DH39" s="695"/>
      <c r="DI39" s="695"/>
      <c r="DJ39" s="695"/>
      <c r="DK39" s="696"/>
      <c r="DL39" s="668" t="s">
        <v>185</v>
      </c>
      <c r="DM39" s="695"/>
      <c r="DN39" s="695"/>
      <c r="DO39" s="695"/>
      <c r="DP39" s="695"/>
      <c r="DQ39" s="695"/>
      <c r="DR39" s="695"/>
      <c r="DS39" s="695"/>
      <c r="DT39" s="695"/>
      <c r="DU39" s="695"/>
      <c r="DV39" s="696"/>
      <c r="DW39" s="664" t="s">
        <v>250</v>
      </c>
      <c r="DX39" s="693"/>
      <c r="DY39" s="693"/>
      <c r="DZ39" s="693"/>
      <c r="EA39" s="693"/>
      <c r="EB39" s="693"/>
      <c r="EC39" s="694"/>
    </row>
    <row r="40" spans="2:133" ht="11.25" customHeight="1" x14ac:dyDescent="0.2">
      <c r="AQ40" s="736" t="s">
        <v>351</v>
      </c>
      <c r="AR40" s="737"/>
      <c r="AS40" s="737"/>
      <c r="AT40" s="737"/>
      <c r="AU40" s="737"/>
      <c r="AV40" s="737"/>
      <c r="AW40" s="737"/>
      <c r="AX40" s="737"/>
      <c r="AY40" s="738"/>
      <c r="AZ40" s="659">
        <v>611721</v>
      </c>
      <c r="BA40" s="660"/>
      <c r="BB40" s="660"/>
      <c r="BC40" s="660"/>
      <c r="BD40" s="695"/>
      <c r="BE40" s="695"/>
      <c r="BF40" s="718"/>
      <c r="BG40" s="750"/>
      <c r="BH40" s="751"/>
      <c r="BI40" s="751"/>
      <c r="BJ40" s="751"/>
      <c r="BK40" s="751"/>
      <c r="BL40" s="215"/>
      <c r="BM40" s="675" t="s">
        <v>352</v>
      </c>
      <c r="BN40" s="675"/>
      <c r="BO40" s="675"/>
      <c r="BP40" s="675"/>
      <c r="BQ40" s="675"/>
      <c r="BR40" s="675"/>
      <c r="BS40" s="675"/>
      <c r="BT40" s="675"/>
      <c r="BU40" s="676"/>
      <c r="BV40" s="659">
        <v>108</v>
      </c>
      <c r="BW40" s="660"/>
      <c r="BX40" s="660"/>
      <c r="BY40" s="660"/>
      <c r="BZ40" s="660"/>
      <c r="CA40" s="660"/>
      <c r="CB40" s="669"/>
      <c r="CD40" s="674" t="s">
        <v>353</v>
      </c>
      <c r="CE40" s="675"/>
      <c r="CF40" s="675"/>
      <c r="CG40" s="675"/>
      <c r="CH40" s="675"/>
      <c r="CI40" s="675"/>
      <c r="CJ40" s="675"/>
      <c r="CK40" s="675"/>
      <c r="CL40" s="675"/>
      <c r="CM40" s="675"/>
      <c r="CN40" s="675"/>
      <c r="CO40" s="675"/>
      <c r="CP40" s="675"/>
      <c r="CQ40" s="676"/>
      <c r="CR40" s="659">
        <v>662421</v>
      </c>
      <c r="CS40" s="660"/>
      <c r="CT40" s="660"/>
      <c r="CU40" s="660"/>
      <c r="CV40" s="660"/>
      <c r="CW40" s="660"/>
      <c r="CX40" s="660"/>
      <c r="CY40" s="661"/>
      <c r="CZ40" s="664">
        <v>2.2000000000000002</v>
      </c>
      <c r="DA40" s="693"/>
      <c r="DB40" s="693"/>
      <c r="DC40" s="697"/>
      <c r="DD40" s="668">
        <v>626078</v>
      </c>
      <c r="DE40" s="660"/>
      <c r="DF40" s="660"/>
      <c r="DG40" s="660"/>
      <c r="DH40" s="660"/>
      <c r="DI40" s="660"/>
      <c r="DJ40" s="660"/>
      <c r="DK40" s="661"/>
      <c r="DL40" s="668" t="s">
        <v>238</v>
      </c>
      <c r="DM40" s="660"/>
      <c r="DN40" s="660"/>
      <c r="DO40" s="660"/>
      <c r="DP40" s="660"/>
      <c r="DQ40" s="660"/>
      <c r="DR40" s="660"/>
      <c r="DS40" s="660"/>
      <c r="DT40" s="660"/>
      <c r="DU40" s="660"/>
      <c r="DV40" s="661"/>
      <c r="DW40" s="664" t="s">
        <v>185</v>
      </c>
      <c r="DX40" s="693"/>
      <c r="DY40" s="693"/>
      <c r="DZ40" s="693"/>
      <c r="EA40" s="693"/>
      <c r="EB40" s="693"/>
      <c r="EC40" s="694"/>
    </row>
    <row r="41" spans="2:133" ht="11.25" customHeight="1" x14ac:dyDescent="0.2">
      <c r="AQ41" s="746" t="s">
        <v>354</v>
      </c>
      <c r="AR41" s="747"/>
      <c r="AS41" s="747"/>
      <c r="AT41" s="747"/>
      <c r="AU41" s="747"/>
      <c r="AV41" s="747"/>
      <c r="AW41" s="747"/>
      <c r="AX41" s="747"/>
      <c r="AY41" s="748"/>
      <c r="AZ41" s="739">
        <v>2098373</v>
      </c>
      <c r="BA41" s="740"/>
      <c r="BB41" s="740"/>
      <c r="BC41" s="740"/>
      <c r="BD41" s="729"/>
      <c r="BE41" s="729"/>
      <c r="BF41" s="731"/>
      <c r="BG41" s="752"/>
      <c r="BH41" s="753"/>
      <c r="BI41" s="753"/>
      <c r="BJ41" s="753"/>
      <c r="BK41" s="753"/>
      <c r="BL41" s="216"/>
      <c r="BM41" s="684" t="s">
        <v>355</v>
      </c>
      <c r="BN41" s="684"/>
      <c r="BO41" s="684"/>
      <c r="BP41" s="684"/>
      <c r="BQ41" s="684"/>
      <c r="BR41" s="684"/>
      <c r="BS41" s="684"/>
      <c r="BT41" s="684"/>
      <c r="BU41" s="685"/>
      <c r="BV41" s="739">
        <v>352</v>
      </c>
      <c r="BW41" s="740"/>
      <c r="BX41" s="740"/>
      <c r="BY41" s="740"/>
      <c r="BZ41" s="740"/>
      <c r="CA41" s="740"/>
      <c r="CB41" s="749"/>
      <c r="CD41" s="674" t="s">
        <v>356</v>
      </c>
      <c r="CE41" s="675"/>
      <c r="CF41" s="675"/>
      <c r="CG41" s="675"/>
      <c r="CH41" s="675"/>
      <c r="CI41" s="675"/>
      <c r="CJ41" s="675"/>
      <c r="CK41" s="675"/>
      <c r="CL41" s="675"/>
      <c r="CM41" s="675"/>
      <c r="CN41" s="675"/>
      <c r="CO41" s="675"/>
      <c r="CP41" s="675"/>
      <c r="CQ41" s="676"/>
      <c r="CR41" s="659" t="s">
        <v>185</v>
      </c>
      <c r="CS41" s="695"/>
      <c r="CT41" s="695"/>
      <c r="CU41" s="695"/>
      <c r="CV41" s="695"/>
      <c r="CW41" s="695"/>
      <c r="CX41" s="695"/>
      <c r="CY41" s="696"/>
      <c r="CZ41" s="664" t="s">
        <v>250</v>
      </c>
      <c r="DA41" s="693"/>
      <c r="DB41" s="693"/>
      <c r="DC41" s="697"/>
      <c r="DD41" s="668" t="s">
        <v>250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357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358</v>
      </c>
      <c r="CE42" s="657"/>
      <c r="CF42" s="657"/>
      <c r="CG42" s="657"/>
      <c r="CH42" s="657"/>
      <c r="CI42" s="657"/>
      <c r="CJ42" s="657"/>
      <c r="CK42" s="657"/>
      <c r="CL42" s="657"/>
      <c r="CM42" s="657"/>
      <c r="CN42" s="657"/>
      <c r="CO42" s="657"/>
      <c r="CP42" s="657"/>
      <c r="CQ42" s="658"/>
      <c r="CR42" s="659">
        <v>3032776</v>
      </c>
      <c r="CS42" s="660"/>
      <c r="CT42" s="660"/>
      <c r="CU42" s="660"/>
      <c r="CV42" s="660"/>
      <c r="CW42" s="660"/>
      <c r="CX42" s="660"/>
      <c r="CY42" s="661"/>
      <c r="CZ42" s="664">
        <v>10.1</v>
      </c>
      <c r="DA42" s="665"/>
      <c r="DB42" s="665"/>
      <c r="DC42" s="760"/>
      <c r="DD42" s="668">
        <v>809079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359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360</v>
      </c>
      <c r="CE43" s="657"/>
      <c r="CF43" s="657"/>
      <c r="CG43" s="657"/>
      <c r="CH43" s="657"/>
      <c r="CI43" s="657"/>
      <c r="CJ43" s="657"/>
      <c r="CK43" s="657"/>
      <c r="CL43" s="657"/>
      <c r="CM43" s="657"/>
      <c r="CN43" s="657"/>
      <c r="CO43" s="657"/>
      <c r="CP43" s="657"/>
      <c r="CQ43" s="658"/>
      <c r="CR43" s="659">
        <v>38324</v>
      </c>
      <c r="CS43" s="695"/>
      <c r="CT43" s="695"/>
      <c r="CU43" s="695"/>
      <c r="CV43" s="695"/>
      <c r="CW43" s="695"/>
      <c r="CX43" s="695"/>
      <c r="CY43" s="696"/>
      <c r="CZ43" s="664">
        <v>0.1</v>
      </c>
      <c r="DA43" s="693"/>
      <c r="DB43" s="693"/>
      <c r="DC43" s="697"/>
      <c r="DD43" s="668">
        <v>12274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361</v>
      </c>
      <c r="CD44" s="771" t="s">
        <v>312</v>
      </c>
      <c r="CE44" s="772"/>
      <c r="CF44" s="656" t="s">
        <v>362</v>
      </c>
      <c r="CG44" s="657"/>
      <c r="CH44" s="657"/>
      <c r="CI44" s="657"/>
      <c r="CJ44" s="657"/>
      <c r="CK44" s="657"/>
      <c r="CL44" s="657"/>
      <c r="CM44" s="657"/>
      <c r="CN44" s="657"/>
      <c r="CO44" s="657"/>
      <c r="CP44" s="657"/>
      <c r="CQ44" s="658"/>
      <c r="CR44" s="659">
        <v>3018636</v>
      </c>
      <c r="CS44" s="660"/>
      <c r="CT44" s="660"/>
      <c r="CU44" s="660"/>
      <c r="CV44" s="660"/>
      <c r="CW44" s="660"/>
      <c r="CX44" s="660"/>
      <c r="CY44" s="661"/>
      <c r="CZ44" s="664">
        <v>10.1</v>
      </c>
      <c r="DA44" s="665"/>
      <c r="DB44" s="665"/>
      <c r="DC44" s="760"/>
      <c r="DD44" s="668">
        <v>808939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363</v>
      </c>
      <c r="CG45" s="657"/>
      <c r="CH45" s="657"/>
      <c r="CI45" s="657"/>
      <c r="CJ45" s="657"/>
      <c r="CK45" s="657"/>
      <c r="CL45" s="657"/>
      <c r="CM45" s="657"/>
      <c r="CN45" s="657"/>
      <c r="CO45" s="657"/>
      <c r="CP45" s="657"/>
      <c r="CQ45" s="658"/>
      <c r="CR45" s="659">
        <v>1065438</v>
      </c>
      <c r="CS45" s="695"/>
      <c r="CT45" s="695"/>
      <c r="CU45" s="695"/>
      <c r="CV45" s="695"/>
      <c r="CW45" s="695"/>
      <c r="CX45" s="695"/>
      <c r="CY45" s="696"/>
      <c r="CZ45" s="664">
        <v>3.6</v>
      </c>
      <c r="DA45" s="693"/>
      <c r="DB45" s="693"/>
      <c r="DC45" s="697"/>
      <c r="DD45" s="668">
        <v>86127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364</v>
      </c>
      <c r="CG46" s="657"/>
      <c r="CH46" s="657"/>
      <c r="CI46" s="657"/>
      <c r="CJ46" s="657"/>
      <c r="CK46" s="657"/>
      <c r="CL46" s="657"/>
      <c r="CM46" s="657"/>
      <c r="CN46" s="657"/>
      <c r="CO46" s="657"/>
      <c r="CP46" s="657"/>
      <c r="CQ46" s="658"/>
      <c r="CR46" s="659">
        <v>1858979</v>
      </c>
      <c r="CS46" s="660"/>
      <c r="CT46" s="660"/>
      <c r="CU46" s="660"/>
      <c r="CV46" s="660"/>
      <c r="CW46" s="660"/>
      <c r="CX46" s="660"/>
      <c r="CY46" s="661"/>
      <c r="CZ46" s="664">
        <v>6.2</v>
      </c>
      <c r="DA46" s="665"/>
      <c r="DB46" s="665"/>
      <c r="DC46" s="760"/>
      <c r="DD46" s="668">
        <v>711809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365</v>
      </c>
      <c r="CG47" s="657"/>
      <c r="CH47" s="657"/>
      <c r="CI47" s="657"/>
      <c r="CJ47" s="657"/>
      <c r="CK47" s="657"/>
      <c r="CL47" s="657"/>
      <c r="CM47" s="657"/>
      <c r="CN47" s="657"/>
      <c r="CO47" s="657"/>
      <c r="CP47" s="657"/>
      <c r="CQ47" s="658"/>
      <c r="CR47" s="659">
        <v>14140</v>
      </c>
      <c r="CS47" s="695"/>
      <c r="CT47" s="695"/>
      <c r="CU47" s="695"/>
      <c r="CV47" s="695"/>
      <c r="CW47" s="695"/>
      <c r="CX47" s="695"/>
      <c r="CY47" s="696"/>
      <c r="CZ47" s="664">
        <v>0</v>
      </c>
      <c r="DA47" s="693"/>
      <c r="DB47" s="693"/>
      <c r="DC47" s="697"/>
      <c r="DD47" s="668">
        <v>140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366</v>
      </c>
      <c r="CG48" s="657"/>
      <c r="CH48" s="657"/>
      <c r="CI48" s="657"/>
      <c r="CJ48" s="657"/>
      <c r="CK48" s="657"/>
      <c r="CL48" s="657"/>
      <c r="CM48" s="657"/>
      <c r="CN48" s="657"/>
      <c r="CO48" s="657"/>
      <c r="CP48" s="657"/>
      <c r="CQ48" s="658"/>
      <c r="CR48" s="659" t="s">
        <v>249</v>
      </c>
      <c r="CS48" s="660"/>
      <c r="CT48" s="660"/>
      <c r="CU48" s="660"/>
      <c r="CV48" s="660"/>
      <c r="CW48" s="660"/>
      <c r="CX48" s="660"/>
      <c r="CY48" s="661"/>
      <c r="CZ48" s="664" t="s">
        <v>238</v>
      </c>
      <c r="DA48" s="665"/>
      <c r="DB48" s="665"/>
      <c r="DC48" s="760"/>
      <c r="DD48" s="668" t="s">
        <v>250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367</v>
      </c>
      <c r="CE49" s="705"/>
      <c r="CF49" s="705"/>
      <c r="CG49" s="705"/>
      <c r="CH49" s="705"/>
      <c r="CI49" s="705"/>
      <c r="CJ49" s="705"/>
      <c r="CK49" s="705"/>
      <c r="CL49" s="705"/>
      <c r="CM49" s="705"/>
      <c r="CN49" s="705"/>
      <c r="CO49" s="705"/>
      <c r="CP49" s="705"/>
      <c r="CQ49" s="706"/>
      <c r="CR49" s="739">
        <v>29930407</v>
      </c>
      <c r="CS49" s="729"/>
      <c r="CT49" s="729"/>
      <c r="CU49" s="729"/>
      <c r="CV49" s="729"/>
      <c r="CW49" s="729"/>
      <c r="CX49" s="729"/>
      <c r="CY49" s="761"/>
      <c r="CZ49" s="744">
        <v>100</v>
      </c>
      <c r="DA49" s="762"/>
      <c r="DB49" s="762"/>
      <c r="DC49" s="763"/>
      <c r="DD49" s="764">
        <v>20573658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etsUQ9Zpq8G7xWvXLjSZvCaLiOKBhH/w8ypRk5zU/fV9zZAL/vYxhbesLnkcv5AbfQqloxFFV+0s5TbdQrNMFQ==" saltValue="wD6dPkDog8vbjbzYF4wq0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X1" zoomScale="70" zoomScaleNormal="25" zoomScaleSheetLayoutView="70" workbookViewId="0">
      <selection activeCell="BR8" sqref="BR8"/>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369</v>
      </c>
      <c r="DK2" s="807"/>
      <c r="DL2" s="807"/>
      <c r="DM2" s="807"/>
      <c r="DN2" s="807"/>
      <c r="DO2" s="808"/>
      <c r="DP2" s="229"/>
      <c r="DQ2" s="806" t="s">
        <v>370</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371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372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373</v>
      </c>
      <c r="B5" s="801"/>
      <c r="C5" s="801"/>
      <c r="D5" s="801"/>
      <c r="E5" s="801"/>
      <c r="F5" s="801"/>
      <c r="G5" s="801"/>
      <c r="H5" s="801"/>
      <c r="I5" s="801"/>
      <c r="J5" s="801"/>
      <c r="K5" s="801"/>
      <c r="L5" s="801"/>
      <c r="M5" s="801"/>
      <c r="N5" s="801"/>
      <c r="O5" s="801"/>
      <c r="P5" s="802"/>
      <c r="Q5" s="777" t="s">
        <v>374</v>
      </c>
      <c r="R5" s="778"/>
      <c r="S5" s="778"/>
      <c r="T5" s="778"/>
      <c r="U5" s="779"/>
      <c r="V5" s="777" t="s">
        <v>375</v>
      </c>
      <c r="W5" s="778"/>
      <c r="X5" s="778"/>
      <c r="Y5" s="778"/>
      <c r="Z5" s="779"/>
      <c r="AA5" s="777" t="s">
        <v>376</v>
      </c>
      <c r="AB5" s="778"/>
      <c r="AC5" s="778"/>
      <c r="AD5" s="778"/>
      <c r="AE5" s="778"/>
      <c r="AF5" s="810" t="s">
        <v>377</v>
      </c>
      <c r="AG5" s="778"/>
      <c r="AH5" s="778"/>
      <c r="AI5" s="778"/>
      <c r="AJ5" s="789"/>
      <c r="AK5" s="778" t="s">
        <v>378</v>
      </c>
      <c r="AL5" s="778"/>
      <c r="AM5" s="778"/>
      <c r="AN5" s="778"/>
      <c r="AO5" s="779"/>
      <c r="AP5" s="777" t="s">
        <v>379</v>
      </c>
      <c r="AQ5" s="778"/>
      <c r="AR5" s="778"/>
      <c r="AS5" s="778"/>
      <c r="AT5" s="779"/>
      <c r="AU5" s="777" t="s">
        <v>380</v>
      </c>
      <c r="AV5" s="778"/>
      <c r="AW5" s="778"/>
      <c r="AX5" s="778"/>
      <c r="AY5" s="789"/>
      <c r="AZ5" s="236"/>
      <c r="BA5" s="236"/>
      <c r="BB5" s="236"/>
      <c r="BC5" s="236"/>
      <c r="BD5" s="236"/>
      <c r="BE5" s="237"/>
      <c r="BF5" s="237"/>
      <c r="BG5" s="237"/>
      <c r="BH5" s="237"/>
      <c r="BI5" s="237"/>
      <c r="BJ5" s="237"/>
      <c r="BK5" s="237"/>
      <c r="BL5" s="237"/>
      <c r="BM5" s="237"/>
      <c r="BN5" s="237"/>
      <c r="BO5" s="237"/>
      <c r="BP5" s="237"/>
      <c r="BQ5" s="800" t="s">
        <v>381</v>
      </c>
      <c r="BR5" s="801"/>
      <c r="BS5" s="801"/>
      <c r="BT5" s="801"/>
      <c r="BU5" s="801"/>
      <c r="BV5" s="801"/>
      <c r="BW5" s="801"/>
      <c r="BX5" s="801"/>
      <c r="BY5" s="801"/>
      <c r="BZ5" s="801"/>
      <c r="CA5" s="801"/>
      <c r="CB5" s="801"/>
      <c r="CC5" s="801"/>
      <c r="CD5" s="801"/>
      <c r="CE5" s="801"/>
      <c r="CF5" s="801"/>
      <c r="CG5" s="802"/>
      <c r="CH5" s="777" t="s">
        <v>382</v>
      </c>
      <c r="CI5" s="778"/>
      <c r="CJ5" s="778"/>
      <c r="CK5" s="778"/>
      <c r="CL5" s="779"/>
      <c r="CM5" s="777" t="s">
        <v>383</v>
      </c>
      <c r="CN5" s="778"/>
      <c r="CO5" s="778"/>
      <c r="CP5" s="778"/>
      <c r="CQ5" s="779"/>
      <c r="CR5" s="777" t="s">
        <v>384</v>
      </c>
      <c r="CS5" s="778"/>
      <c r="CT5" s="778"/>
      <c r="CU5" s="778"/>
      <c r="CV5" s="779"/>
      <c r="CW5" s="777" t="s">
        <v>385</v>
      </c>
      <c r="CX5" s="778"/>
      <c r="CY5" s="778"/>
      <c r="CZ5" s="778"/>
      <c r="DA5" s="779"/>
      <c r="DB5" s="777" t="s">
        <v>386</v>
      </c>
      <c r="DC5" s="778"/>
      <c r="DD5" s="778"/>
      <c r="DE5" s="778"/>
      <c r="DF5" s="779"/>
      <c r="DG5" s="783" t="s">
        <v>387</v>
      </c>
      <c r="DH5" s="784"/>
      <c r="DI5" s="784"/>
      <c r="DJ5" s="784"/>
      <c r="DK5" s="785"/>
      <c r="DL5" s="783" t="s">
        <v>388</v>
      </c>
      <c r="DM5" s="784"/>
      <c r="DN5" s="784"/>
      <c r="DO5" s="784"/>
      <c r="DP5" s="785"/>
      <c r="DQ5" s="777" t="s">
        <v>389</v>
      </c>
      <c r="DR5" s="778"/>
      <c r="DS5" s="778"/>
      <c r="DT5" s="778"/>
      <c r="DU5" s="779"/>
      <c r="DV5" s="777" t="s">
        <v>380</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390</v>
      </c>
      <c r="C7" s="792"/>
      <c r="D7" s="792"/>
      <c r="E7" s="792"/>
      <c r="F7" s="792"/>
      <c r="G7" s="792"/>
      <c r="H7" s="792"/>
      <c r="I7" s="792"/>
      <c r="J7" s="792"/>
      <c r="K7" s="792"/>
      <c r="L7" s="792"/>
      <c r="M7" s="792"/>
      <c r="N7" s="792"/>
      <c r="O7" s="792"/>
      <c r="P7" s="793"/>
      <c r="Q7" s="794">
        <v>31906</v>
      </c>
      <c r="R7" s="795"/>
      <c r="S7" s="795"/>
      <c r="T7" s="795"/>
      <c r="U7" s="795"/>
      <c r="V7" s="795">
        <v>30830</v>
      </c>
      <c r="W7" s="795"/>
      <c r="X7" s="795"/>
      <c r="Y7" s="795"/>
      <c r="Z7" s="795"/>
      <c r="AA7" s="795">
        <v>1076</v>
      </c>
      <c r="AB7" s="795"/>
      <c r="AC7" s="795"/>
      <c r="AD7" s="795"/>
      <c r="AE7" s="796"/>
      <c r="AF7" s="797">
        <v>848</v>
      </c>
      <c r="AG7" s="798"/>
      <c r="AH7" s="798"/>
      <c r="AI7" s="798"/>
      <c r="AJ7" s="799"/>
      <c r="AK7" s="834">
        <v>912</v>
      </c>
      <c r="AL7" s="835"/>
      <c r="AM7" s="835"/>
      <c r="AN7" s="835"/>
      <c r="AO7" s="835"/>
      <c r="AP7" s="835">
        <v>36473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623</v>
      </c>
      <c r="BS7" s="838" t="s">
        <v>600</v>
      </c>
      <c r="BT7" s="839"/>
      <c r="BU7" s="839"/>
      <c r="BV7" s="839"/>
      <c r="BW7" s="839"/>
      <c r="BX7" s="839"/>
      <c r="BY7" s="839"/>
      <c r="BZ7" s="839"/>
      <c r="CA7" s="839"/>
      <c r="CB7" s="839"/>
      <c r="CC7" s="839"/>
      <c r="CD7" s="839"/>
      <c r="CE7" s="839"/>
      <c r="CF7" s="839"/>
      <c r="CG7" s="840"/>
      <c r="CH7" s="831">
        <v>2</v>
      </c>
      <c r="CI7" s="832"/>
      <c r="CJ7" s="832"/>
      <c r="CK7" s="832"/>
      <c r="CL7" s="833"/>
      <c r="CM7" s="831">
        <v>32</v>
      </c>
      <c r="CN7" s="832"/>
      <c r="CO7" s="832"/>
      <c r="CP7" s="832"/>
      <c r="CQ7" s="833"/>
      <c r="CR7" s="831">
        <v>5</v>
      </c>
      <c r="CS7" s="832"/>
      <c r="CT7" s="832"/>
      <c r="CU7" s="832"/>
      <c r="CV7" s="833"/>
      <c r="CW7" s="831" t="s">
        <v>588</v>
      </c>
      <c r="CX7" s="832"/>
      <c r="CY7" s="832"/>
      <c r="CZ7" s="832"/>
      <c r="DA7" s="833"/>
      <c r="DB7" s="831" t="s">
        <v>588</v>
      </c>
      <c r="DC7" s="832"/>
      <c r="DD7" s="832"/>
      <c r="DE7" s="832"/>
      <c r="DF7" s="833"/>
      <c r="DG7" s="831">
        <v>342</v>
      </c>
      <c r="DH7" s="832"/>
      <c r="DI7" s="832"/>
      <c r="DJ7" s="832"/>
      <c r="DK7" s="833"/>
      <c r="DL7" s="831" t="s">
        <v>588</v>
      </c>
      <c r="DM7" s="832"/>
      <c r="DN7" s="832"/>
      <c r="DO7" s="832"/>
      <c r="DP7" s="833"/>
      <c r="DQ7" s="831" t="s">
        <v>603</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601</v>
      </c>
      <c r="BT8" s="829"/>
      <c r="BU8" s="829"/>
      <c r="BV8" s="829"/>
      <c r="BW8" s="829"/>
      <c r="BX8" s="829"/>
      <c r="BY8" s="829"/>
      <c r="BZ8" s="829"/>
      <c r="CA8" s="829"/>
      <c r="CB8" s="829"/>
      <c r="CC8" s="829"/>
      <c r="CD8" s="829"/>
      <c r="CE8" s="829"/>
      <c r="CF8" s="829"/>
      <c r="CG8" s="830"/>
      <c r="CH8" s="841">
        <v>5</v>
      </c>
      <c r="CI8" s="842"/>
      <c r="CJ8" s="842"/>
      <c r="CK8" s="842"/>
      <c r="CL8" s="843"/>
      <c r="CM8" s="841">
        <v>129</v>
      </c>
      <c r="CN8" s="842"/>
      <c r="CO8" s="842"/>
      <c r="CP8" s="842"/>
      <c r="CQ8" s="843"/>
      <c r="CR8" s="841">
        <v>50</v>
      </c>
      <c r="CS8" s="842"/>
      <c r="CT8" s="842"/>
      <c r="CU8" s="842"/>
      <c r="CV8" s="843"/>
      <c r="CW8" s="841" t="s">
        <v>588</v>
      </c>
      <c r="CX8" s="842"/>
      <c r="CY8" s="842"/>
      <c r="CZ8" s="842"/>
      <c r="DA8" s="843"/>
      <c r="DB8" s="841" t="s">
        <v>588</v>
      </c>
      <c r="DC8" s="842"/>
      <c r="DD8" s="842"/>
      <c r="DE8" s="842"/>
      <c r="DF8" s="843"/>
      <c r="DG8" s="841" t="s">
        <v>588</v>
      </c>
      <c r="DH8" s="842"/>
      <c r="DI8" s="842"/>
      <c r="DJ8" s="842"/>
      <c r="DK8" s="843"/>
      <c r="DL8" s="841" t="s">
        <v>602</v>
      </c>
      <c r="DM8" s="842"/>
      <c r="DN8" s="842"/>
      <c r="DO8" s="842"/>
      <c r="DP8" s="843"/>
      <c r="DQ8" s="841" t="s">
        <v>603</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391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392</v>
      </c>
      <c r="B23" s="850" t="s">
        <v>393</v>
      </c>
      <c r="C23" s="851"/>
      <c r="D23" s="851"/>
      <c r="E23" s="851"/>
      <c r="F23" s="851"/>
      <c r="G23" s="851"/>
      <c r="H23" s="851"/>
      <c r="I23" s="851"/>
      <c r="J23" s="851"/>
      <c r="K23" s="851"/>
      <c r="L23" s="851"/>
      <c r="M23" s="851"/>
      <c r="N23" s="851"/>
      <c r="O23" s="851"/>
      <c r="P23" s="852"/>
      <c r="Q23" s="853">
        <v>31006</v>
      </c>
      <c r="R23" s="854"/>
      <c r="S23" s="854"/>
      <c r="T23" s="854"/>
      <c r="U23" s="854"/>
      <c r="V23" s="854">
        <v>29930</v>
      </c>
      <c r="W23" s="854"/>
      <c r="X23" s="854"/>
      <c r="Y23" s="854"/>
      <c r="Z23" s="854"/>
      <c r="AA23" s="854">
        <v>1076</v>
      </c>
      <c r="AB23" s="854"/>
      <c r="AC23" s="854"/>
      <c r="AD23" s="854"/>
      <c r="AE23" s="855"/>
      <c r="AF23" s="856">
        <v>848</v>
      </c>
      <c r="AG23" s="854"/>
      <c r="AH23" s="854"/>
      <c r="AI23" s="854"/>
      <c r="AJ23" s="857"/>
      <c r="AK23" s="858"/>
      <c r="AL23" s="859"/>
      <c r="AM23" s="859"/>
      <c r="AN23" s="859"/>
      <c r="AO23" s="859"/>
      <c r="AP23" s="854">
        <v>36473</v>
      </c>
      <c r="AQ23" s="854"/>
      <c r="AR23" s="854"/>
      <c r="AS23" s="854"/>
      <c r="AT23" s="854"/>
      <c r="AU23" s="860"/>
      <c r="AV23" s="860"/>
      <c r="AW23" s="860"/>
      <c r="AX23" s="860"/>
      <c r="AY23" s="861"/>
      <c r="AZ23" s="869" t="s">
        <v>238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394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395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373</v>
      </c>
      <c r="B26" s="801"/>
      <c r="C26" s="801"/>
      <c r="D26" s="801"/>
      <c r="E26" s="801"/>
      <c r="F26" s="801"/>
      <c r="G26" s="801"/>
      <c r="H26" s="801"/>
      <c r="I26" s="801"/>
      <c r="J26" s="801"/>
      <c r="K26" s="801"/>
      <c r="L26" s="801"/>
      <c r="M26" s="801"/>
      <c r="N26" s="801"/>
      <c r="O26" s="801"/>
      <c r="P26" s="802"/>
      <c r="Q26" s="777" t="s">
        <v>396</v>
      </c>
      <c r="R26" s="778"/>
      <c r="S26" s="778"/>
      <c r="T26" s="778"/>
      <c r="U26" s="779"/>
      <c r="V26" s="777" t="s">
        <v>397</v>
      </c>
      <c r="W26" s="778"/>
      <c r="X26" s="778"/>
      <c r="Y26" s="778"/>
      <c r="Z26" s="779"/>
      <c r="AA26" s="777" t="s">
        <v>398</v>
      </c>
      <c r="AB26" s="778"/>
      <c r="AC26" s="778"/>
      <c r="AD26" s="778"/>
      <c r="AE26" s="778"/>
      <c r="AF26" s="872" t="s">
        <v>608</v>
      </c>
      <c r="AG26" s="873"/>
      <c r="AH26" s="873"/>
      <c r="AI26" s="873"/>
      <c r="AJ26" s="874"/>
      <c r="AK26" s="778" t="s">
        <v>399</v>
      </c>
      <c r="AL26" s="778"/>
      <c r="AM26" s="778"/>
      <c r="AN26" s="778"/>
      <c r="AO26" s="779"/>
      <c r="AP26" s="777" t="s">
        <v>400</v>
      </c>
      <c r="AQ26" s="778"/>
      <c r="AR26" s="778"/>
      <c r="AS26" s="778"/>
      <c r="AT26" s="779"/>
      <c r="AU26" s="777" t="s">
        <v>401</v>
      </c>
      <c r="AV26" s="778"/>
      <c r="AW26" s="778"/>
      <c r="AX26" s="778"/>
      <c r="AY26" s="779"/>
      <c r="AZ26" s="777" t="s">
        <v>402</v>
      </c>
      <c r="BA26" s="778"/>
      <c r="BB26" s="778"/>
      <c r="BC26" s="778"/>
      <c r="BD26" s="779"/>
      <c r="BE26" s="777" t="s">
        <v>380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403</v>
      </c>
      <c r="C28" s="792"/>
      <c r="D28" s="792"/>
      <c r="E28" s="792"/>
      <c r="F28" s="792"/>
      <c r="G28" s="792"/>
      <c r="H28" s="792"/>
      <c r="I28" s="792"/>
      <c r="J28" s="792"/>
      <c r="K28" s="792"/>
      <c r="L28" s="792"/>
      <c r="M28" s="792"/>
      <c r="N28" s="792"/>
      <c r="O28" s="792"/>
      <c r="P28" s="793"/>
      <c r="Q28" s="882">
        <v>9403</v>
      </c>
      <c r="R28" s="883"/>
      <c r="S28" s="883"/>
      <c r="T28" s="883"/>
      <c r="U28" s="883"/>
      <c r="V28" s="883">
        <v>8959</v>
      </c>
      <c r="W28" s="883"/>
      <c r="X28" s="883"/>
      <c r="Y28" s="883"/>
      <c r="Z28" s="883"/>
      <c r="AA28" s="883">
        <v>445</v>
      </c>
      <c r="AB28" s="883"/>
      <c r="AC28" s="883"/>
      <c r="AD28" s="883"/>
      <c r="AE28" s="884"/>
      <c r="AF28" s="885">
        <v>445</v>
      </c>
      <c r="AG28" s="883"/>
      <c r="AH28" s="883"/>
      <c r="AI28" s="883"/>
      <c r="AJ28" s="886"/>
      <c r="AK28" s="887">
        <v>612</v>
      </c>
      <c r="AL28" s="878"/>
      <c r="AM28" s="878"/>
      <c r="AN28" s="878"/>
      <c r="AO28" s="878"/>
      <c r="AP28" s="878" t="s">
        <v>587</v>
      </c>
      <c r="AQ28" s="878"/>
      <c r="AR28" s="878"/>
      <c r="AS28" s="878"/>
      <c r="AT28" s="878"/>
      <c r="AU28" s="878" t="s">
        <v>587</v>
      </c>
      <c r="AV28" s="878"/>
      <c r="AW28" s="878"/>
      <c r="AX28" s="878"/>
      <c r="AY28" s="878"/>
      <c r="AZ28" s="879" t="s">
        <v>587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404</v>
      </c>
      <c r="C29" s="816"/>
      <c r="D29" s="816"/>
      <c r="E29" s="816"/>
      <c r="F29" s="816"/>
      <c r="G29" s="816"/>
      <c r="H29" s="816"/>
      <c r="I29" s="816"/>
      <c r="J29" s="816"/>
      <c r="K29" s="816"/>
      <c r="L29" s="816"/>
      <c r="M29" s="816"/>
      <c r="N29" s="816"/>
      <c r="O29" s="816"/>
      <c r="P29" s="817"/>
      <c r="Q29" s="818">
        <v>908</v>
      </c>
      <c r="R29" s="819"/>
      <c r="S29" s="819"/>
      <c r="T29" s="819"/>
      <c r="U29" s="819"/>
      <c r="V29" s="819">
        <v>904</v>
      </c>
      <c r="W29" s="819"/>
      <c r="X29" s="819"/>
      <c r="Y29" s="819"/>
      <c r="Z29" s="819"/>
      <c r="AA29" s="819">
        <v>4</v>
      </c>
      <c r="AB29" s="819"/>
      <c r="AC29" s="819"/>
      <c r="AD29" s="819"/>
      <c r="AE29" s="820"/>
      <c r="AF29" s="821">
        <v>4</v>
      </c>
      <c r="AG29" s="822"/>
      <c r="AH29" s="822"/>
      <c r="AI29" s="822"/>
      <c r="AJ29" s="823"/>
      <c r="AK29" s="890">
        <v>259</v>
      </c>
      <c r="AL29" s="891"/>
      <c r="AM29" s="891"/>
      <c r="AN29" s="891"/>
      <c r="AO29" s="891"/>
      <c r="AP29" s="891" t="s">
        <v>587</v>
      </c>
      <c r="AQ29" s="891"/>
      <c r="AR29" s="891"/>
      <c r="AS29" s="891"/>
      <c r="AT29" s="891"/>
      <c r="AU29" s="891" t="s">
        <v>587</v>
      </c>
      <c r="AV29" s="891"/>
      <c r="AW29" s="891"/>
      <c r="AX29" s="891"/>
      <c r="AY29" s="891"/>
      <c r="AZ29" s="892" t="s">
        <v>587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405</v>
      </c>
      <c r="C30" s="816"/>
      <c r="D30" s="816"/>
      <c r="E30" s="816"/>
      <c r="F30" s="816"/>
      <c r="G30" s="816"/>
      <c r="H30" s="816"/>
      <c r="I30" s="816"/>
      <c r="J30" s="816"/>
      <c r="K30" s="816"/>
      <c r="L30" s="816"/>
      <c r="M30" s="816"/>
      <c r="N30" s="816"/>
      <c r="O30" s="816"/>
      <c r="P30" s="817"/>
      <c r="Q30" s="818">
        <v>7183</v>
      </c>
      <c r="R30" s="819"/>
      <c r="S30" s="819"/>
      <c r="T30" s="819"/>
      <c r="U30" s="819"/>
      <c r="V30" s="819">
        <v>7098</v>
      </c>
      <c r="W30" s="819"/>
      <c r="X30" s="819"/>
      <c r="Y30" s="819"/>
      <c r="Z30" s="819"/>
      <c r="AA30" s="819">
        <v>85</v>
      </c>
      <c r="AB30" s="819"/>
      <c r="AC30" s="819"/>
      <c r="AD30" s="819"/>
      <c r="AE30" s="820"/>
      <c r="AF30" s="821">
        <v>85</v>
      </c>
      <c r="AG30" s="822"/>
      <c r="AH30" s="822"/>
      <c r="AI30" s="822"/>
      <c r="AJ30" s="823"/>
      <c r="AK30" s="890">
        <v>976</v>
      </c>
      <c r="AL30" s="891"/>
      <c r="AM30" s="891"/>
      <c r="AN30" s="891"/>
      <c r="AO30" s="891"/>
      <c r="AP30" s="891" t="s">
        <v>587</v>
      </c>
      <c r="AQ30" s="891"/>
      <c r="AR30" s="891"/>
      <c r="AS30" s="891"/>
      <c r="AT30" s="891"/>
      <c r="AU30" s="891" t="s">
        <v>587</v>
      </c>
      <c r="AV30" s="891"/>
      <c r="AW30" s="891"/>
      <c r="AX30" s="891"/>
      <c r="AY30" s="891"/>
      <c r="AZ30" s="892" t="s">
        <v>587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406</v>
      </c>
      <c r="C31" s="816"/>
      <c r="D31" s="816"/>
      <c r="E31" s="816"/>
      <c r="F31" s="816"/>
      <c r="G31" s="816"/>
      <c r="H31" s="816"/>
      <c r="I31" s="816"/>
      <c r="J31" s="816"/>
      <c r="K31" s="816"/>
      <c r="L31" s="816"/>
      <c r="M31" s="816"/>
      <c r="N31" s="816"/>
      <c r="O31" s="816"/>
      <c r="P31" s="817"/>
      <c r="Q31" s="818">
        <v>7231</v>
      </c>
      <c r="R31" s="819"/>
      <c r="S31" s="819"/>
      <c r="T31" s="819"/>
      <c r="U31" s="819"/>
      <c r="V31" s="819">
        <v>7368</v>
      </c>
      <c r="W31" s="819"/>
      <c r="X31" s="819"/>
      <c r="Y31" s="819"/>
      <c r="Z31" s="819"/>
      <c r="AA31" s="819">
        <v>-137</v>
      </c>
      <c r="AB31" s="819"/>
      <c r="AC31" s="819"/>
      <c r="AD31" s="819"/>
      <c r="AE31" s="820"/>
      <c r="AF31" s="821">
        <v>936</v>
      </c>
      <c r="AG31" s="822"/>
      <c r="AH31" s="822"/>
      <c r="AI31" s="822"/>
      <c r="AJ31" s="823"/>
      <c r="AK31" s="890">
        <v>1128</v>
      </c>
      <c r="AL31" s="891"/>
      <c r="AM31" s="891"/>
      <c r="AN31" s="891"/>
      <c r="AO31" s="891"/>
      <c r="AP31" s="891">
        <v>9118</v>
      </c>
      <c r="AQ31" s="891"/>
      <c r="AR31" s="891"/>
      <c r="AS31" s="891"/>
      <c r="AT31" s="891"/>
      <c r="AU31" s="891">
        <v>5973</v>
      </c>
      <c r="AV31" s="891"/>
      <c r="AW31" s="891"/>
      <c r="AX31" s="891"/>
      <c r="AY31" s="891"/>
      <c r="AZ31" s="892" t="s">
        <v>589</v>
      </c>
      <c r="BA31" s="892"/>
      <c r="BB31" s="892"/>
      <c r="BC31" s="892"/>
      <c r="BD31" s="892"/>
      <c r="BE31" s="888" t="s">
        <v>407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408</v>
      </c>
      <c r="C32" s="816"/>
      <c r="D32" s="816"/>
      <c r="E32" s="816"/>
      <c r="F32" s="816"/>
      <c r="G32" s="816"/>
      <c r="H32" s="816"/>
      <c r="I32" s="816"/>
      <c r="J32" s="816"/>
      <c r="K32" s="816"/>
      <c r="L32" s="816"/>
      <c r="M32" s="816"/>
      <c r="N32" s="816"/>
      <c r="O32" s="816"/>
      <c r="P32" s="817"/>
      <c r="Q32" s="818">
        <v>2484</v>
      </c>
      <c r="R32" s="819"/>
      <c r="S32" s="819"/>
      <c r="T32" s="819"/>
      <c r="U32" s="819"/>
      <c r="V32" s="819">
        <v>2375</v>
      </c>
      <c r="W32" s="819"/>
      <c r="X32" s="819"/>
      <c r="Y32" s="819"/>
      <c r="Z32" s="819"/>
      <c r="AA32" s="819">
        <v>109</v>
      </c>
      <c r="AB32" s="819"/>
      <c r="AC32" s="819"/>
      <c r="AD32" s="819"/>
      <c r="AE32" s="820"/>
      <c r="AF32" s="821">
        <v>2146</v>
      </c>
      <c r="AG32" s="822"/>
      <c r="AH32" s="822"/>
      <c r="AI32" s="822"/>
      <c r="AJ32" s="823"/>
      <c r="AK32" s="890">
        <v>56</v>
      </c>
      <c r="AL32" s="891"/>
      <c r="AM32" s="891"/>
      <c r="AN32" s="891"/>
      <c r="AO32" s="891"/>
      <c r="AP32" s="891">
        <v>14038</v>
      </c>
      <c r="AQ32" s="891"/>
      <c r="AR32" s="891"/>
      <c r="AS32" s="891"/>
      <c r="AT32" s="891"/>
      <c r="AU32" s="891">
        <v>533</v>
      </c>
      <c r="AV32" s="891"/>
      <c r="AW32" s="891"/>
      <c r="AX32" s="891"/>
      <c r="AY32" s="891"/>
      <c r="AZ32" s="892" t="s">
        <v>589</v>
      </c>
      <c r="BA32" s="892"/>
      <c r="BB32" s="892"/>
      <c r="BC32" s="892"/>
      <c r="BD32" s="892"/>
      <c r="BE32" s="888" t="s">
        <v>409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410</v>
      </c>
      <c r="C33" s="816"/>
      <c r="D33" s="816"/>
      <c r="E33" s="816"/>
      <c r="F33" s="816"/>
      <c r="G33" s="816"/>
      <c r="H33" s="816"/>
      <c r="I33" s="816"/>
      <c r="J33" s="816"/>
      <c r="K33" s="816"/>
      <c r="L33" s="816"/>
      <c r="M33" s="816"/>
      <c r="N33" s="816"/>
      <c r="O33" s="816"/>
      <c r="P33" s="817"/>
      <c r="Q33" s="818">
        <v>1976</v>
      </c>
      <c r="R33" s="819"/>
      <c r="S33" s="819"/>
      <c r="T33" s="819"/>
      <c r="U33" s="819"/>
      <c r="V33" s="819">
        <v>1965</v>
      </c>
      <c r="W33" s="819"/>
      <c r="X33" s="819"/>
      <c r="Y33" s="819"/>
      <c r="Z33" s="819"/>
      <c r="AA33" s="819">
        <v>10</v>
      </c>
      <c r="AB33" s="819"/>
      <c r="AC33" s="819"/>
      <c r="AD33" s="819"/>
      <c r="AE33" s="820"/>
      <c r="AF33" s="821">
        <v>72</v>
      </c>
      <c r="AG33" s="822"/>
      <c r="AH33" s="822"/>
      <c r="AI33" s="822"/>
      <c r="AJ33" s="823"/>
      <c r="AK33" s="890">
        <v>1054</v>
      </c>
      <c r="AL33" s="891"/>
      <c r="AM33" s="891"/>
      <c r="AN33" s="891"/>
      <c r="AO33" s="891"/>
      <c r="AP33" s="891">
        <v>17254</v>
      </c>
      <c r="AQ33" s="891"/>
      <c r="AR33" s="891"/>
      <c r="AS33" s="891"/>
      <c r="AT33" s="891"/>
      <c r="AU33" s="891">
        <v>14183</v>
      </c>
      <c r="AV33" s="891"/>
      <c r="AW33" s="891"/>
      <c r="AX33" s="891"/>
      <c r="AY33" s="891"/>
      <c r="AZ33" s="892" t="s">
        <v>588</v>
      </c>
      <c r="BA33" s="892"/>
      <c r="BB33" s="892"/>
      <c r="BC33" s="892"/>
      <c r="BD33" s="892"/>
      <c r="BE33" s="888" t="s">
        <v>409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411</v>
      </c>
      <c r="C34" s="816"/>
      <c r="D34" s="816"/>
      <c r="E34" s="816"/>
      <c r="F34" s="816"/>
      <c r="G34" s="816"/>
      <c r="H34" s="816"/>
      <c r="I34" s="816"/>
      <c r="J34" s="816"/>
      <c r="K34" s="816"/>
      <c r="L34" s="816"/>
      <c r="M34" s="816"/>
      <c r="N34" s="816"/>
      <c r="O34" s="816"/>
      <c r="P34" s="817"/>
      <c r="Q34" s="818">
        <v>22</v>
      </c>
      <c r="R34" s="819"/>
      <c r="S34" s="819"/>
      <c r="T34" s="819"/>
      <c r="U34" s="819"/>
      <c r="V34" s="819">
        <v>22</v>
      </c>
      <c r="W34" s="819"/>
      <c r="X34" s="819"/>
      <c r="Y34" s="819"/>
      <c r="Z34" s="819"/>
      <c r="AA34" s="819" t="s">
        <v>588</v>
      </c>
      <c r="AB34" s="819"/>
      <c r="AC34" s="819"/>
      <c r="AD34" s="819"/>
      <c r="AE34" s="820"/>
      <c r="AF34" s="821" t="s">
        <v>412</v>
      </c>
      <c r="AG34" s="822"/>
      <c r="AH34" s="822"/>
      <c r="AI34" s="822"/>
      <c r="AJ34" s="823"/>
      <c r="AK34" s="890">
        <v>11</v>
      </c>
      <c r="AL34" s="891"/>
      <c r="AM34" s="891"/>
      <c r="AN34" s="891"/>
      <c r="AO34" s="891"/>
      <c r="AP34" s="891">
        <v>61</v>
      </c>
      <c r="AQ34" s="891"/>
      <c r="AR34" s="891"/>
      <c r="AS34" s="891"/>
      <c r="AT34" s="891"/>
      <c r="AU34" s="891">
        <v>29</v>
      </c>
      <c r="AV34" s="891"/>
      <c r="AW34" s="891"/>
      <c r="AX34" s="891"/>
      <c r="AY34" s="891"/>
      <c r="AZ34" s="892" t="s">
        <v>588</v>
      </c>
      <c r="BA34" s="892"/>
      <c r="BB34" s="892"/>
      <c r="BC34" s="892"/>
      <c r="BD34" s="892"/>
      <c r="BE34" s="888" t="s">
        <v>413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392</v>
      </c>
      <c r="B63" s="850" t="s">
        <v>415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3689</v>
      </c>
      <c r="AG63" s="902"/>
      <c r="AH63" s="902"/>
      <c r="AI63" s="902"/>
      <c r="AJ63" s="903"/>
      <c r="AK63" s="904"/>
      <c r="AL63" s="899"/>
      <c r="AM63" s="899"/>
      <c r="AN63" s="899"/>
      <c r="AO63" s="899"/>
      <c r="AP63" s="902">
        <v>40471</v>
      </c>
      <c r="AQ63" s="902"/>
      <c r="AR63" s="902"/>
      <c r="AS63" s="902"/>
      <c r="AT63" s="902"/>
      <c r="AU63" s="902">
        <v>20718</v>
      </c>
      <c r="AV63" s="902"/>
      <c r="AW63" s="902"/>
      <c r="AX63" s="902"/>
      <c r="AY63" s="902"/>
      <c r="AZ63" s="906"/>
      <c r="BA63" s="906"/>
      <c r="BB63" s="906"/>
      <c r="BC63" s="906"/>
      <c r="BD63" s="906"/>
      <c r="BE63" s="907"/>
      <c r="BF63" s="907"/>
      <c r="BG63" s="907"/>
      <c r="BH63" s="907"/>
      <c r="BI63" s="908"/>
      <c r="BJ63" s="909" t="s">
        <v>416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418</v>
      </c>
      <c r="B66" s="801"/>
      <c r="C66" s="801"/>
      <c r="D66" s="801"/>
      <c r="E66" s="801"/>
      <c r="F66" s="801"/>
      <c r="G66" s="801"/>
      <c r="H66" s="801"/>
      <c r="I66" s="801"/>
      <c r="J66" s="801"/>
      <c r="K66" s="801"/>
      <c r="L66" s="801"/>
      <c r="M66" s="801"/>
      <c r="N66" s="801"/>
      <c r="O66" s="801"/>
      <c r="P66" s="802"/>
      <c r="Q66" s="777" t="s">
        <v>419</v>
      </c>
      <c r="R66" s="778"/>
      <c r="S66" s="778"/>
      <c r="T66" s="778"/>
      <c r="U66" s="779"/>
      <c r="V66" s="777" t="s">
        <v>420</v>
      </c>
      <c r="W66" s="778"/>
      <c r="X66" s="778"/>
      <c r="Y66" s="778"/>
      <c r="Z66" s="779"/>
      <c r="AA66" s="777" t="s">
        <v>421</v>
      </c>
      <c r="AB66" s="778"/>
      <c r="AC66" s="778"/>
      <c r="AD66" s="778"/>
      <c r="AE66" s="779"/>
      <c r="AF66" s="912" t="s">
        <v>422</v>
      </c>
      <c r="AG66" s="873"/>
      <c r="AH66" s="873"/>
      <c r="AI66" s="873"/>
      <c r="AJ66" s="913"/>
      <c r="AK66" s="777" t="s">
        <v>423</v>
      </c>
      <c r="AL66" s="801"/>
      <c r="AM66" s="801"/>
      <c r="AN66" s="801"/>
      <c r="AO66" s="802"/>
      <c r="AP66" s="777" t="s">
        <v>424</v>
      </c>
      <c r="AQ66" s="778"/>
      <c r="AR66" s="778"/>
      <c r="AS66" s="778"/>
      <c r="AT66" s="779"/>
      <c r="AU66" s="777" t="s">
        <v>425</v>
      </c>
      <c r="AV66" s="778"/>
      <c r="AW66" s="778"/>
      <c r="AX66" s="778"/>
      <c r="AY66" s="779"/>
      <c r="AZ66" s="777" t="s">
        <v>380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590</v>
      </c>
      <c r="C68" s="930"/>
      <c r="D68" s="930"/>
      <c r="E68" s="930"/>
      <c r="F68" s="930"/>
      <c r="G68" s="930"/>
      <c r="H68" s="930"/>
      <c r="I68" s="930"/>
      <c r="J68" s="930"/>
      <c r="K68" s="930"/>
      <c r="L68" s="930"/>
      <c r="M68" s="930"/>
      <c r="N68" s="930"/>
      <c r="O68" s="930"/>
      <c r="P68" s="931"/>
      <c r="Q68" s="932">
        <v>38</v>
      </c>
      <c r="R68" s="926"/>
      <c r="S68" s="926"/>
      <c r="T68" s="926"/>
      <c r="U68" s="926"/>
      <c r="V68" s="926">
        <v>38</v>
      </c>
      <c r="W68" s="926"/>
      <c r="X68" s="926"/>
      <c r="Y68" s="926"/>
      <c r="Z68" s="926"/>
      <c r="AA68" s="926" t="s">
        <v>605</v>
      </c>
      <c r="AB68" s="926"/>
      <c r="AC68" s="926"/>
      <c r="AD68" s="926"/>
      <c r="AE68" s="926"/>
      <c r="AF68" s="926" t="s">
        <v>599</v>
      </c>
      <c r="AG68" s="926"/>
      <c r="AH68" s="926"/>
      <c r="AI68" s="926"/>
      <c r="AJ68" s="926"/>
      <c r="AK68" s="926">
        <v>20</v>
      </c>
      <c r="AL68" s="926"/>
      <c r="AM68" s="926"/>
      <c r="AN68" s="926"/>
      <c r="AO68" s="926"/>
      <c r="AP68" s="926" t="s">
        <v>607</v>
      </c>
      <c r="AQ68" s="926"/>
      <c r="AR68" s="926"/>
      <c r="AS68" s="926"/>
      <c r="AT68" s="926"/>
      <c r="AU68" s="926" t="s">
        <v>607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591</v>
      </c>
      <c r="C69" s="934"/>
      <c r="D69" s="934"/>
      <c r="E69" s="934"/>
      <c r="F69" s="934"/>
      <c r="G69" s="934"/>
      <c r="H69" s="934"/>
      <c r="I69" s="934"/>
      <c r="J69" s="934"/>
      <c r="K69" s="934"/>
      <c r="L69" s="934"/>
      <c r="M69" s="934"/>
      <c r="N69" s="934"/>
      <c r="O69" s="934"/>
      <c r="P69" s="935"/>
      <c r="Q69" s="936">
        <v>90</v>
      </c>
      <c r="R69" s="891"/>
      <c r="S69" s="891"/>
      <c r="T69" s="891"/>
      <c r="U69" s="891"/>
      <c r="V69" s="891">
        <v>90</v>
      </c>
      <c r="W69" s="891"/>
      <c r="X69" s="891"/>
      <c r="Y69" s="891"/>
      <c r="Z69" s="891"/>
      <c r="AA69" s="891">
        <v>0</v>
      </c>
      <c r="AB69" s="891"/>
      <c r="AC69" s="891"/>
      <c r="AD69" s="891"/>
      <c r="AE69" s="891"/>
      <c r="AF69" s="891">
        <v>0</v>
      </c>
      <c r="AG69" s="891"/>
      <c r="AH69" s="891"/>
      <c r="AI69" s="891"/>
      <c r="AJ69" s="891"/>
      <c r="AK69" s="891" t="s">
        <v>606</v>
      </c>
      <c r="AL69" s="891"/>
      <c r="AM69" s="891"/>
      <c r="AN69" s="891"/>
      <c r="AO69" s="891"/>
      <c r="AP69" s="891">
        <v>21</v>
      </c>
      <c r="AQ69" s="891"/>
      <c r="AR69" s="891"/>
      <c r="AS69" s="891"/>
      <c r="AT69" s="891"/>
      <c r="AU69" s="891">
        <v>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592</v>
      </c>
      <c r="C70" s="934"/>
      <c r="D70" s="934"/>
      <c r="E70" s="934"/>
      <c r="F70" s="934"/>
      <c r="G70" s="934"/>
      <c r="H70" s="934"/>
      <c r="I70" s="934"/>
      <c r="J70" s="934"/>
      <c r="K70" s="934"/>
      <c r="L70" s="934"/>
      <c r="M70" s="934"/>
      <c r="N70" s="934"/>
      <c r="O70" s="934"/>
      <c r="P70" s="935"/>
      <c r="Q70" s="936">
        <v>137</v>
      </c>
      <c r="R70" s="891"/>
      <c r="S70" s="891"/>
      <c r="T70" s="891"/>
      <c r="U70" s="891"/>
      <c r="V70" s="891">
        <v>136</v>
      </c>
      <c r="W70" s="891"/>
      <c r="X70" s="891"/>
      <c r="Y70" s="891"/>
      <c r="Z70" s="891"/>
      <c r="AA70" s="891">
        <v>0</v>
      </c>
      <c r="AB70" s="891"/>
      <c r="AC70" s="891"/>
      <c r="AD70" s="891"/>
      <c r="AE70" s="891"/>
      <c r="AF70" s="891">
        <v>0</v>
      </c>
      <c r="AG70" s="891"/>
      <c r="AH70" s="891"/>
      <c r="AI70" s="891"/>
      <c r="AJ70" s="891"/>
      <c r="AK70" s="891">
        <v>74</v>
      </c>
      <c r="AL70" s="891"/>
      <c r="AM70" s="891"/>
      <c r="AN70" s="891"/>
      <c r="AO70" s="891"/>
      <c r="AP70" s="891" t="s">
        <v>607</v>
      </c>
      <c r="AQ70" s="891"/>
      <c r="AR70" s="891"/>
      <c r="AS70" s="891"/>
      <c r="AT70" s="891"/>
      <c r="AU70" s="891" t="s">
        <v>607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593</v>
      </c>
      <c r="C71" s="934"/>
      <c r="D71" s="934"/>
      <c r="E71" s="934"/>
      <c r="F71" s="934"/>
      <c r="G71" s="934"/>
      <c r="H71" s="934"/>
      <c r="I71" s="934"/>
      <c r="J71" s="934"/>
      <c r="K71" s="934"/>
      <c r="L71" s="934"/>
      <c r="M71" s="934"/>
      <c r="N71" s="934"/>
      <c r="O71" s="934"/>
      <c r="P71" s="935"/>
      <c r="Q71" s="936">
        <v>152</v>
      </c>
      <c r="R71" s="891"/>
      <c r="S71" s="891"/>
      <c r="T71" s="891"/>
      <c r="U71" s="891"/>
      <c r="V71" s="891">
        <v>152</v>
      </c>
      <c r="W71" s="891"/>
      <c r="X71" s="891"/>
      <c r="Y71" s="891"/>
      <c r="Z71" s="891"/>
      <c r="AA71" s="891">
        <v>0</v>
      </c>
      <c r="AB71" s="891"/>
      <c r="AC71" s="891"/>
      <c r="AD71" s="891"/>
      <c r="AE71" s="891"/>
      <c r="AF71" s="891">
        <v>0</v>
      </c>
      <c r="AG71" s="891"/>
      <c r="AH71" s="891"/>
      <c r="AI71" s="891"/>
      <c r="AJ71" s="891"/>
      <c r="AK71" s="891" t="s">
        <v>606</v>
      </c>
      <c r="AL71" s="891"/>
      <c r="AM71" s="891"/>
      <c r="AN71" s="891"/>
      <c r="AO71" s="891"/>
      <c r="AP71" s="891" t="s">
        <v>607</v>
      </c>
      <c r="AQ71" s="891"/>
      <c r="AR71" s="891"/>
      <c r="AS71" s="891"/>
      <c r="AT71" s="891"/>
      <c r="AU71" s="891" t="s">
        <v>607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594</v>
      </c>
      <c r="C72" s="934"/>
      <c r="D72" s="934"/>
      <c r="E72" s="934"/>
      <c r="F72" s="934"/>
      <c r="G72" s="934"/>
      <c r="H72" s="934"/>
      <c r="I72" s="934"/>
      <c r="J72" s="934"/>
      <c r="K72" s="934"/>
      <c r="L72" s="934"/>
      <c r="M72" s="934"/>
      <c r="N72" s="934"/>
      <c r="O72" s="934"/>
      <c r="P72" s="935"/>
      <c r="Q72" s="936">
        <v>252</v>
      </c>
      <c r="R72" s="891"/>
      <c r="S72" s="891"/>
      <c r="T72" s="891"/>
      <c r="U72" s="891"/>
      <c r="V72" s="891">
        <v>241</v>
      </c>
      <c r="W72" s="891"/>
      <c r="X72" s="891"/>
      <c r="Y72" s="891"/>
      <c r="Z72" s="891"/>
      <c r="AA72" s="891">
        <v>11</v>
      </c>
      <c r="AB72" s="891"/>
      <c r="AC72" s="891"/>
      <c r="AD72" s="891"/>
      <c r="AE72" s="891"/>
      <c r="AF72" s="891" t="s">
        <v>588</v>
      </c>
      <c r="AG72" s="891"/>
      <c r="AH72" s="891"/>
      <c r="AI72" s="891"/>
      <c r="AJ72" s="891"/>
      <c r="AK72" s="891" t="s">
        <v>607</v>
      </c>
      <c r="AL72" s="891"/>
      <c r="AM72" s="891"/>
      <c r="AN72" s="891"/>
      <c r="AO72" s="891"/>
      <c r="AP72" s="891" t="s">
        <v>607</v>
      </c>
      <c r="AQ72" s="891"/>
      <c r="AR72" s="891"/>
      <c r="AS72" s="891"/>
      <c r="AT72" s="891"/>
      <c r="AU72" s="891" t="s">
        <v>607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595</v>
      </c>
      <c r="C73" s="934"/>
      <c r="D73" s="934"/>
      <c r="E73" s="934"/>
      <c r="F73" s="934"/>
      <c r="G73" s="934"/>
      <c r="H73" s="934"/>
      <c r="I73" s="934"/>
      <c r="J73" s="934"/>
      <c r="K73" s="934"/>
      <c r="L73" s="934"/>
      <c r="M73" s="934"/>
      <c r="N73" s="934"/>
      <c r="O73" s="934"/>
      <c r="P73" s="935"/>
      <c r="Q73" s="936">
        <v>175</v>
      </c>
      <c r="R73" s="891"/>
      <c r="S73" s="891"/>
      <c r="T73" s="891"/>
      <c r="U73" s="891"/>
      <c r="V73" s="891">
        <v>172</v>
      </c>
      <c r="W73" s="891"/>
      <c r="X73" s="891"/>
      <c r="Y73" s="891"/>
      <c r="Z73" s="891"/>
      <c r="AA73" s="891">
        <v>3</v>
      </c>
      <c r="AB73" s="891"/>
      <c r="AC73" s="891"/>
      <c r="AD73" s="891"/>
      <c r="AE73" s="891"/>
      <c r="AF73" s="891">
        <v>3</v>
      </c>
      <c r="AG73" s="891"/>
      <c r="AH73" s="891"/>
      <c r="AI73" s="891"/>
      <c r="AJ73" s="891"/>
      <c r="AK73" s="891" t="s">
        <v>607</v>
      </c>
      <c r="AL73" s="891"/>
      <c r="AM73" s="891"/>
      <c r="AN73" s="891"/>
      <c r="AO73" s="891"/>
      <c r="AP73" s="891" t="s">
        <v>607</v>
      </c>
      <c r="AQ73" s="891"/>
      <c r="AR73" s="891"/>
      <c r="AS73" s="891"/>
      <c r="AT73" s="891"/>
      <c r="AU73" s="891" t="s">
        <v>607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596</v>
      </c>
      <c r="C74" s="934"/>
      <c r="D74" s="934"/>
      <c r="E74" s="934"/>
      <c r="F74" s="934"/>
      <c r="G74" s="934"/>
      <c r="H74" s="934"/>
      <c r="I74" s="934"/>
      <c r="J74" s="934"/>
      <c r="K74" s="934"/>
      <c r="L74" s="934"/>
      <c r="M74" s="934"/>
      <c r="N74" s="934"/>
      <c r="O74" s="934"/>
      <c r="P74" s="935"/>
      <c r="Q74" s="936">
        <v>6</v>
      </c>
      <c r="R74" s="891"/>
      <c r="S74" s="891"/>
      <c r="T74" s="891"/>
      <c r="U74" s="891"/>
      <c r="V74" s="891">
        <v>2</v>
      </c>
      <c r="W74" s="891"/>
      <c r="X74" s="891"/>
      <c r="Y74" s="891"/>
      <c r="Z74" s="891"/>
      <c r="AA74" s="891">
        <v>5</v>
      </c>
      <c r="AB74" s="891"/>
      <c r="AC74" s="891"/>
      <c r="AD74" s="891"/>
      <c r="AE74" s="891"/>
      <c r="AF74" s="891">
        <v>5</v>
      </c>
      <c r="AG74" s="891"/>
      <c r="AH74" s="891"/>
      <c r="AI74" s="891"/>
      <c r="AJ74" s="891"/>
      <c r="AK74" s="891" t="s">
        <v>607</v>
      </c>
      <c r="AL74" s="891"/>
      <c r="AM74" s="891"/>
      <c r="AN74" s="891"/>
      <c r="AO74" s="891"/>
      <c r="AP74" s="891" t="s">
        <v>607</v>
      </c>
      <c r="AQ74" s="891"/>
      <c r="AR74" s="891"/>
      <c r="AS74" s="891"/>
      <c r="AT74" s="891"/>
      <c r="AU74" s="891" t="s">
        <v>607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597</v>
      </c>
      <c r="C75" s="934"/>
      <c r="D75" s="934"/>
      <c r="E75" s="934"/>
      <c r="F75" s="934"/>
      <c r="G75" s="934"/>
      <c r="H75" s="934"/>
      <c r="I75" s="934"/>
      <c r="J75" s="934"/>
      <c r="K75" s="934"/>
      <c r="L75" s="934"/>
      <c r="M75" s="934"/>
      <c r="N75" s="934"/>
      <c r="O75" s="934"/>
      <c r="P75" s="935"/>
      <c r="Q75" s="939">
        <v>477</v>
      </c>
      <c r="R75" s="940"/>
      <c r="S75" s="940"/>
      <c r="T75" s="940"/>
      <c r="U75" s="890"/>
      <c r="V75" s="941">
        <v>466</v>
      </c>
      <c r="W75" s="940"/>
      <c r="X75" s="940"/>
      <c r="Y75" s="940"/>
      <c r="Z75" s="890"/>
      <c r="AA75" s="941">
        <v>11</v>
      </c>
      <c r="AB75" s="940"/>
      <c r="AC75" s="940"/>
      <c r="AD75" s="940"/>
      <c r="AE75" s="890"/>
      <c r="AF75" s="941">
        <v>11</v>
      </c>
      <c r="AG75" s="940"/>
      <c r="AH75" s="940"/>
      <c r="AI75" s="940"/>
      <c r="AJ75" s="890"/>
      <c r="AK75" s="941" t="s">
        <v>607</v>
      </c>
      <c r="AL75" s="940"/>
      <c r="AM75" s="940"/>
      <c r="AN75" s="940"/>
      <c r="AO75" s="890"/>
      <c r="AP75" s="941" t="s">
        <v>607</v>
      </c>
      <c r="AQ75" s="940"/>
      <c r="AR75" s="940"/>
      <c r="AS75" s="940"/>
      <c r="AT75" s="890"/>
      <c r="AU75" s="941" t="s">
        <v>607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598</v>
      </c>
      <c r="C76" s="934"/>
      <c r="D76" s="934"/>
      <c r="E76" s="934"/>
      <c r="F76" s="934"/>
      <c r="G76" s="934"/>
      <c r="H76" s="934"/>
      <c r="I76" s="934"/>
      <c r="J76" s="934"/>
      <c r="K76" s="934"/>
      <c r="L76" s="934"/>
      <c r="M76" s="934"/>
      <c r="N76" s="934"/>
      <c r="O76" s="934"/>
      <c r="P76" s="935"/>
      <c r="Q76" s="939">
        <v>155051</v>
      </c>
      <c r="R76" s="940"/>
      <c r="S76" s="940"/>
      <c r="T76" s="940"/>
      <c r="U76" s="890"/>
      <c r="V76" s="941">
        <v>151918</v>
      </c>
      <c r="W76" s="940"/>
      <c r="X76" s="940"/>
      <c r="Y76" s="940"/>
      <c r="Z76" s="890"/>
      <c r="AA76" s="941">
        <v>3133</v>
      </c>
      <c r="AB76" s="940"/>
      <c r="AC76" s="940"/>
      <c r="AD76" s="940"/>
      <c r="AE76" s="890"/>
      <c r="AF76" s="941">
        <v>3133</v>
      </c>
      <c r="AG76" s="940"/>
      <c r="AH76" s="940"/>
      <c r="AI76" s="940"/>
      <c r="AJ76" s="890"/>
      <c r="AK76" s="941">
        <v>302</v>
      </c>
      <c r="AL76" s="940"/>
      <c r="AM76" s="940"/>
      <c r="AN76" s="940"/>
      <c r="AO76" s="890"/>
      <c r="AP76" s="941" t="s">
        <v>607</v>
      </c>
      <c r="AQ76" s="940"/>
      <c r="AR76" s="940"/>
      <c r="AS76" s="940"/>
      <c r="AT76" s="890"/>
      <c r="AU76" s="941" t="s">
        <v>607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392</v>
      </c>
      <c r="B88" s="850" t="s">
        <v>426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3152</v>
      </c>
      <c r="AG88" s="902"/>
      <c r="AH88" s="902"/>
      <c r="AI88" s="902"/>
      <c r="AJ88" s="902"/>
      <c r="AK88" s="899"/>
      <c r="AL88" s="899"/>
      <c r="AM88" s="899"/>
      <c r="AN88" s="899"/>
      <c r="AO88" s="899"/>
      <c r="AP88" s="902">
        <v>21</v>
      </c>
      <c r="AQ88" s="902"/>
      <c r="AR88" s="902"/>
      <c r="AS88" s="902"/>
      <c r="AT88" s="902"/>
      <c r="AU88" s="902">
        <v>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392</v>
      </c>
      <c r="BR102" s="850" t="s">
        <v>427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55</v>
      </c>
      <c r="CS102" s="910"/>
      <c r="CT102" s="910"/>
      <c r="CU102" s="910"/>
      <c r="CV102" s="953"/>
      <c r="CW102" s="952" t="s">
        <v>603</v>
      </c>
      <c r="CX102" s="910"/>
      <c r="CY102" s="910"/>
      <c r="CZ102" s="910"/>
      <c r="DA102" s="953"/>
      <c r="DB102" s="952" t="s">
        <v>603</v>
      </c>
      <c r="DC102" s="910"/>
      <c r="DD102" s="910"/>
      <c r="DE102" s="910"/>
      <c r="DF102" s="953"/>
      <c r="DG102" s="952">
        <v>342</v>
      </c>
      <c r="DH102" s="910"/>
      <c r="DI102" s="910"/>
      <c r="DJ102" s="910"/>
      <c r="DK102" s="953"/>
      <c r="DL102" s="952" t="s">
        <v>604</v>
      </c>
      <c r="DM102" s="910"/>
      <c r="DN102" s="910"/>
      <c r="DO102" s="910"/>
      <c r="DP102" s="953"/>
      <c r="DQ102" s="952" t="s">
        <v>603</v>
      </c>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430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434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435</v>
      </c>
      <c r="AB109" s="955"/>
      <c r="AC109" s="955"/>
      <c r="AD109" s="955"/>
      <c r="AE109" s="956"/>
      <c r="AF109" s="954" t="s">
        <v>311</v>
      </c>
      <c r="AG109" s="955"/>
      <c r="AH109" s="955"/>
      <c r="AI109" s="955"/>
      <c r="AJ109" s="956"/>
      <c r="AK109" s="954" t="s">
        <v>310</v>
      </c>
      <c r="AL109" s="955"/>
      <c r="AM109" s="955"/>
      <c r="AN109" s="955"/>
      <c r="AO109" s="956"/>
      <c r="AP109" s="954" t="s">
        <v>436</v>
      </c>
      <c r="AQ109" s="955"/>
      <c r="AR109" s="955"/>
      <c r="AS109" s="955"/>
      <c r="AT109" s="957"/>
      <c r="AU109" s="974" t="s">
        <v>434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435</v>
      </c>
      <c r="BR109" s="955"/>
      <c r="BS109" s="955"/>
      <c r="BT109" s="955"/>
      <c r="BU109" s="956"/>
      <c r="BV109" s="954" t="s">
        <v>311</v>
      </c>
      <c r="BW109" s="955"/>
      <c r="BX109" s="955"/>
      <c r="BY109" s="955"/>
      <c r="BZ109" s="956"/>
      <c r="CA109" s="954" t="s">
        <v>310</v>
      </c>
      <c r="CB109" s="955"/>
      <c r="CC109" s="955"/>
      <c r="CD109" s="955"/>
      <c r="CE109" s="956"/>
      <c r="CF109" s="975" t="s">
        <v>436</v>
      </c>
      <c r="CG109" s="975"/>
      <c r="CH109" s="975"/>
      <c r="CI109" s="975"/>
      <c r="CJ109" s="975"/>
      <c r="CK109" s="954" t="s">
        <v>437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435</v>
      </c>
      <c r="DH109" s="955"/>
      <c r="DI109" s="955"/>
      <c r="DJ109" s="955"/>
      <c r="DK109" s="956"/>
      <c r="DL109" s="954" t="s">
        <v>311</v>
      </c>
      <c r="DM109" s="955"/>
      <c r="DN109" s="955"/>
      <c r="DO109" s="955"/>
      <c r="DP109" s="956"/>
      <c r="DQ109" s="954" t="s">
        <v>310</v>
      </c>
      <c r="DR109" s="955"/>
      <c r="DS109" s="955"/>
      <c r="DT109" s="955"/>
      <c r="DU109" s="956"/>
      <c r="DV109" s="954" t="s">
        <v>436</v>
      </c>
      <c r="DW109" s="955"/>
      <c r="DX109" s="955"/>
      <c r="DY109" s="955"/>
      <c r="DZ109" s="957"/>
    </row>
    <row r="110" spans="1:131" s="226" customFormat="1" ht="26.25" customHeight="1" x14ac:dyDescent="0.2">
      <c r="A110" s="958" t="s">
        <v>438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3638047</v>
      </c>
      <c r="AB110" s="962"/>
      <c r="AC110" s="962"/>
      <c r="AD110" s="962"/>
      <c r="AE110" s="963"/>
      <c r="AF110" s="964">
        <v>3821099</v>
      </c>
      <c r="AG110" s="962"/>
      <c r="AH110" s="962"/>
      <c r="AI110" s="962"/>
      <c r="AJ110" s="963"/>
      <c r="AK110" s="964">
        <v>3342750</v>
      </c>
      <c r="AL110" s="962"/>
      <c r="AM110" s="962"/>
      <c r="AN110" s="962"/>
      <c r="AO110" s="963"/>
      <c r="AP110" s="965">
        <v>22.4</v>
      </c>
      <c r="AQ110" s="966"/>
      <c r="AR110" s="966"/>
      <c r="AS110" s="966"/>
      <c r="AT110" s="967"/>
      <c r="AU110" s="968" t="s">
        <v>67</v>
      </c>
      <c r="AV110" s="969"/>
      <c r="AW110" s="969"/>
      <c r="AX110" s="969"/>
      <c r="AY110" s="969"/>
      <c r="AZ110" s="1010" t="s">
        <v>439</v>
      </c>
      <c r="BA110" s="959"/>
      <c r="BB110" s="959"/>
      <c r="BC110" s="959"/>
      <c r="BD110" s="959"/>
      <c r="BE110" s="959"/>
      <c r="BF110" s="959"/>
      <c r="BG110" s="959"/>
      <c r="BH110" s="959"/>
      <c r="BI110" s="959"/>
      <c r="BJ110" s="959"/>
      <c r="BK110" s="959"/>
      <c r="BL110" s="959"/>
      <c r="BM110" s="959"/>
      <c r="BN110" s="959"/>
      <c r="BO110" s="959"/>
      <c r="BP110" s="960"/>
      <c r="BQ110" s="996">
        <v>36782483</v>
      </c>
      <c r="BR110" s="997"/>
      <c r="BS110" s="997"/>
      <c r="BT110" s="997"/>
      <c r="BU110" s="997"/>
      <c r="BV110" s="997">
        <v>36818957</v>
      </c>
      <c r="BW110" s="997"/>
      <c r="BX110" s="997"/>
      <c r="BY110" s="997"/>
      <c r="BZ110" s="997"/>
      <c r="CA110" s="997">
        <v>36472530</v>
      </c>
      <c r="CB110" s="997"/>
      <c r="CC110" s="997"/>
      <c r="CD110" s="997"/>
      <c r="CE110" s="997"/>
      <c r="CF110" s="1011">
        <v>244.8</v>
      </c>
      <c r="CG110" s="1012"/>
      <c r="CH110" s="1012"/>
      <c r="CI110" s="1012"/>
      <c r="CJ110" s="1012"/>
      <c r="CK110" s="1013" t="s">
        <v>440</v>
      </c>
      <c r="CL110" s="1014"/>
      <c r="CM110" s="993" t="s">
        <v>441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442</v>
      </c>
      <c r="DH110" s="997"/>
      <c r="DI110" s="997"/>
      <c r="DJ110" s="997"/>
      <c r="DK110" s="997"/>
      <c r="DL110" s="997" t="s">
        <v>416</v>
      </c>
      <c r="DM110" s="997"/>
      <c r="DN110" s="997"/>
      <c r="DO110" s="997"/>
      <c r="DP110" s="997"/>
      <c r="DQ110" s="997" t="s">
        <v>443</v>
      </c>
      <c r="DR110" s="997"/>
      <c r="DS110" s="997"/>
      <c r="DT110" s="997"/>
      <c r="DU110" s="997"/>
      <c r="DV110" s="998" t="s">
        <v>444</v>
      </c>
      <c r="DW110" s="998"/>
      <c r="DX110" s="998"/>
      <c r="DY110" s="998"/>
      <c r="DZ110" s="999"/>
    </row>
    <row r="111" spans="1:131" s="226" customFormat="1" ht="26.25" customHeight="1" x14ac:dyDescent="0.2">
      <c r="A111" s="1000" t="s">
        <v>445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444</v>
      </c>
      <c r="AB111" s="1004"/>
      <c r="AC111" s="1004"/>
      <c r="AD111" s="1004"/>
      <c r="AE111" s="1005"/>
      <c r="AF111" s="1006" t="s">
        <v>444</v>
      </c>
      <c r="AG111" s="1004"/>
      <c r="AH111" s="1004"/>
      <c r="AI111" s="1004"/>
      <c r="AJ111" s="1005"/>
      <c r="AK111" s="1006" t="s">
        <v>416</v>
      </c>
      <c r="AL111" s="1004"/>
      <c r="AM111" s="1004"/>
      <c r="AN111" s="1004"/>
      <c r="AO111" s="1005"/>
      <c r="AP111" s="1007" t="s">
        <v>444</v>
      </c>
      <c r="AQ111" s="1008"/>
      <c r="AR111" s="1008"/>
      <c r="AS111" s="1008"/>
      <c r="AT111" s="1009"/>
      <c r="AU111" s="970"/>
      <c r="AV111" s="971"/>
      <c r="AW111" s="971"/>
      <c r="AX111" s="971"/>
      <c r="AY111" s="971"/>
      <c r="AZ111" s="1019" t="s">
        <v>446</v>
      </c>
      <c r="BA111" s="1020"/>
      <c r="BB111" s="1020"/>
      <c r="BC111" s="1020"/>
      <c r="BD111" s="1020"/>
      <c r="BE111" s="1020"/>
      <c r="BF111" s="1020"/>
      <c r="BG111" s="1020"/>
      <c r="BH111" s="1020"/>
      <c r="BI111" s="1020"/>
      <c r="BJ111" s="1020"/>
      <c r="BK111" s="1020"/>
      <c r="BL111" s="1020"/>
      <c r="BM111" s="1020"/>
      <c r="BN111" s="1020"/>
      <c r="BO111" s="1020"/>
      <c r="BP111" s="1021"/>
      <c r="BQ111" s="989">
        <v>161772</v>
      </c>
      <c r="BR111" s="990"/>
      <c r="BS111" s="990"/>
      <c r="BT111" s="990"/>
      <c r="BU111" s="990"/>
      <c r="BV111" s="990">
        <v>154868</v>
      </c>
      <c r="BW111" s="990"/>
      <c r="BX111" s="990"/>
      <c r="BY111" s="990"/>
      <c r="BZ111" s="990"/>
      <c r="CA111" s="990">
        <v>488231</v>
      </c>
      <c r="CB111" s="990"/>
      <c r="CC111" s="990"/>
      <c r="CD111" s="990"/>
      <c r="CE111" s="990"/>
      <c r="CF111" s="984">
        <v>3.3</v>
      </c>
      <c r="CG111" s="985"/>
      <c r="CH111" s="985"/>
      <c r="CI111" s="985"/>
      <c r="CJ111" s="985"/>
      <c r="CK111" s="1015"/>
      <c r="CL111" s="1016"/>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416</v>
      </c>
      <c r="DH111" s="990"/>
      <c r="DI111" s="990"/>
      <c r="DJ111" s="990"/>
      <c r="DK111" s="990"/>
      <c r="DL111" s="990" t="s">
        <v>416</v>
      </c>
      <c r="DM111" s="990"/>
      <c r="DN111" s="990"/>
      <c r="DO111" s="990"/>
      <c r="DP111" s="990"/>
      <c r="DQ111" s="990" t="s">
        <v>444</v>
      </c>
      <c r="DR111" s="990"/>
      <c r="DS111" s="990"/>
      <c r="DT111" s="990"/>
      <c r="DU111" s="990"/>
      <c r="DV111" s="991" t="s">
        <v>442</v>
      </c>
      <c r="DW111" s="991"/>
      <c r="DX111" s="991"/>
      <c r="DY111" s="991"/>
      <c r="DZ111" s="992"/>
    </row>
    <row r="112" spans="1:131" s="226" customFormat="1" ht="26.25" customHeight="1" x14ac:dyDescent="0.2">
      <c r="A112" s="1022" t="s">
        <v>448</v>
      </c>
      <c r="B112" s="1023"/>
      <c r="C112" s="1020" t="s">
        <v>449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416</v>
      </c>
      <c r="AB112" s="1029"/>
      <c r="AC112" s="1029"/>
      <c r="AD112" s="1029"/>
      <c r="AE112" s="1030"/>
      <c r="AF112" s="1031" t="s">
        <v>444</v>
      </c>
      <c r="AG112" s="1029"/>
      <c r="AH112" s="1029"/>
      <c r="AI112" s="1029"/>
      <c r="AJ112" s="1030"/>
      <c r="AK112" s="1031" t="s">
        <v>444</v>
      </c>
      <c r="AL112" s="1029"/>
      <c r="AM112" s="1029"/>
      <c r="AN112" s="1029"/>
      <c r="AO112" s="1030"/>
      <c r="AP112" s="1032" t="s">
        <v>444</v>
      </c>
      <c r="AQ112" s="1033"/>
      <c r="AR112" s="1033"/>
      <c r="AS112" s="1033"/>
      <c r="AT112" s="1034"/>
      <c r="AU112" s="970"/>
      <c r="AV112" s="971"/>
      <c r="AW112" s="971"/>
      <c r="AX112" s="971"/>
      <c r="AY112" s="971"/>
      <c r="AZ112" s="1019" t="s">
        <v>450</v>
      </c>
      <c r="BA112" s="1020"/>
      <c r="BB112" s="1020"/>
      <c r="BC112" s="1020"/>
      <c r="BD112" s="1020"/>
      <c r="BE112" s="1020"/>
      <c r="BF112" s="1020"/>
      <c r="BG112" s="1020"/>
      <c r="BH112" s="1020"/>
      <c r="BI112" s="1020"/>
      <c r="BJ112" s="1020"/>
      <c r="BK112" s="1020"/>
      <c r="BL112" s="1020"/>
      <c r="BM112" s="1020"/>
      <c r="BN112" s="1020"/>
      <c r="BO112" s="1020"/>
      <c r="BP112" s="1021"/>
      <c r="BQ112" s="989">
        <v>22231785</v>
      </c>
      <c r="BR112" s="990"/>
      <c r="BS112" s="990"/>
      <c r="BT112" s="990"/>
      <c r="BU112" s="990"/>
      <c r="BV112" s="990">
        <v>21583489</v>
      </c>
      <c r="BW112" s="990"/>
      <c r="BX112" s="990"/>
      <c r="BY112" s="990"/>
      <c r="BZ112" s="990"/>
      <c r="CA112" s="990">
        <v>20717578</v>
      </c>
      <c r="CB112" s="990"/>
      <c r="CC112" s="990"/>
      <c r="CD112" s="990"/>
      <c r="CE112" s="990"/>
      <c r="CF112" s="984">
        <v>139</v>
      </c>
      <c r="CG112" s="985"/>
      <c r="CH112" s="985"/>
      <c r="CI112" s="985"/>
      <c r="CJ112" s="985"/>
      <c r="CK112" s="1015"/>
      <c r="CL112" s="1016"/>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444</v>
      </c>
      <c r="DH112" s="990"/>
      <c r="DI112" s="990"/>
      <c r="DJ112" s="990"/>
      <c r="DK112" s="990"/>
      <c r="DL112" s="990" t="s">
        <v>444</v>
      </c>
      <c r="DM112" s="990"/>
      <c r="DN112" s="990"/>
      <c r="DO112" s="990"/>
      <c r="DP112" s="990"/>
      <c r="DQ112" s="990" t="s">
        <v>444</v>
      </c>
      <c r="DR112" s="990"/>
      <c r="DS112" s="990"/>
      <c r="DT112" s="990"/>
      <c r="DU112" s="990"/>
      <c r="DV112" s="991" t="s">
        <v>444</v>
      </c>
      <c r="DW112" s="991"/>
      <c r="DX112" s="991"/>
      <c r="DY112" s="991"/>
      <c r="DZ112" s="992"/>
    </row>
    <row r="113" spans="1:130" s="226" customFormat="1" ht="26.25" customHeight="1" x14ac:dyDescent="0.2">
      <c r="A113" s="1024"/>
      <c r="B113" s="1025"/>
      <c r="C113" s="1020" t="s">
        <v>452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1211853</v>
      </c>
      <c r="AB113" s="1004"/>
      <c r="AC113" s="1004"/>
      <c r="AD113" s="1004"/>
      <c r="AE113" s="1005"/>
      <c r="AF113" s="1006">
        <v>1237882</v>
      </c>
      <c r="AG113" s="1004"/>
      <c r="AH113" s="1004"/>
      <c r="AI113" s="1004"/>
      <c r="AJ113" s="1005"/>
      <c r="AK113" s="1006">
        <v>1497615</v>
      </c>
      <c r="AL113" s="1004"/>
      <c r="AM113" s="1004"/>
      <c r="AN113" s="1004"/>
      <c r="AO113" s="1005"/>
      <c r="AP113" s="1007">
        <v>10</v>
      </c>
      <c r="AQ113" s="1008"/>
      <c r="AR113" s="1008"/>
      <c r="AS113" s="1008"/>
      <c r="AT113" s="1009"/>
      <c r="AU113" s="970"/>
      <c r="AV113" s="971"/>
      <c r="AW113" s="971"/>
      <c r="AX113" s="971"/>
      <c r="AY113" s="971"/>
      <c r="AZ113" s="1019" t="s">
        <v>453</v>
      </c>
      <c r="BA113" s="1020"/>
      <c r="BB113" s="1020"/>
      <c r="BC113" s="1020"/>
      <c r="BD113" s="1020"/>
      <c r="BE113" s="1020"/>
      <c r="BF113" s="1020"/>
      <c r="BG113" s="1020"/>
      <c r="BH113" s="1020"/>
      <c r="BI113" s="1020"/>
      <c r="BJ113" s="1020"/>
      <c r="BK113" s="1020"/>
      <c r="BL113" s="1020"/>
      <c r="BM113" s="1020"/>
      <c r="BN113" s="1020"/>
      <c r="BO113" s="1020"/>
      <c r="BP113" s="1021"/>
      <c r="BQ113" s="989">
        <v>2040</v>
      </c>
      <c r="BR113" s="990"/>
      <c r="BS113" s="990"/>
      <c r="BT113" s="990"/>
      <c r="BU113" s="990"/>
      <c r="BV113" s="990">
        <v>1379</v>
      </c>
      <c r="BW113" s="990"/>
      <c r="BX113" s="990"/>
      <c r="BY113" s="990"/>
      <c r="BZ113" s="990"/>
      <c r="CA113" s="990">
        <v>611</v>
      </c>
      <c r="CB113" s="990"/>
      <c r="CC113" s="990"/>
      <c r="CD113" s="990"/>
      <c r="CE113" s="990"/>
      <c r="CF113" s="984">
        <v>0</v>
      </c>
      <c r="CG113" s="985"/>
      <c r="CH113" s="985"/>
      <c r="CI113" s="985"/>
      <c r="CJ113" s="985"/>
      <c r="CK113" s="1015"/>
      <c r="CL113" s="1016"/>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416</v>
      </c>
      <c r="DH113" s="1029"/>
      <c r="DI113" s="1029"/>
      <c r="DJ113" s="1029"/>
      <c r="DK113" s="1030"/>
      <c r="DL113" s="1031" t="s">
        <v>238</v>
      </c>
      <c r="DM113" s="1029"/>
      <c r="DN113" s="1029"/>
      <c r="DO113" s="1029"/>
      <c r="DP113" s="1030"/>
      <c r="DQ113" s="1031" t="s">
        <v>416</v>
      </c>
      <c r="DR113" s="1029"/>
      <c r="DS113" s="1029"/>
      <c r="DT113" s="1029"/>
      <c r="DU113" s="1030"/>
      <c r="DV113" s="1032" t="s">
        <v>442</v>
      </c>
      <c r="DW113" s="1033"/>
      <c r="DX113" s="1033"/>
      <c r="DY113" s="1033"/>
      <c r="DZ113" s="1034"/>
    </row>
    <row r="114" spans="1:130" s="226" customFormat="1" ht="26.25" customHeight="1" x14ac:dyDescent="0.2">
      <c r="A114" s="1024"/>
      <c r="B114" s="1025"/>
      <c r="C114" s="1020" t="s">
        <v>455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305</v>
      </c>
      <c r="AB114" s="1029"/>
      <c r="AC114" s="1029"/>
      <c r="AD114" s="1029"/>
      <c r="AE114" s="1030"/>
      <c r="AF114" s="1031">
        <v>345</v>
      </c>
      <c r="AG114" s="1029"/>
      <c r="AH114" s="1029"/>
      <c r="AI114" s="1029"/>
      <c r="AJ114" s="1030"/>
      <c r="AK114" s="1031" t="s">
        <v>444</v>
      </c>
      <c r="AL114" s="1029"/>
      <c r="AM114" s="1029"/>
      <c r="AN114" s="1029"/>
      <c r="AO114" s="1030"/>
      <c r="AP114" s="1032" t="s">
        <v>444</v>
      </c>
      <c r="AQ114" s="1033"/>
      <c r="AR114" s="1033"/>
      <c r="AS114" s="1033"/>
      <c r="AT114" s="1034"/>
      <c r="AU114" s="970"/>
      <c r="AV114" s="971"/>
      <c r="AW114" s="971"/>
      <c r="AX114" s="971"/>
      <c r="AY114" s="971"/>
      <c r="AZ114" s="1019" t="s">
        <v>456</v>
      </c>
      <c r="BA114" s="1020"/>
      <c r="BB114" s="1020"/>
      <c r="BC114" s="1020"/>
      <c r="BD114" s="1020"/>
      <c r="BE114" s="1020"/>
      <c r="BF114" s="1020"/>
      <c r="BG114" s="1020"/>
      <c r="BH114" s="1020"/>
      <c r="BI114" s="1020"/>
      <c r="BJ114" s="1020"/>
      <c r="BK114" s="1020"/>
      <c r="BL114" s="1020"/>
      <c r="BM114" s="1020"/>
      <c r="BN114" s="1020"/>
      <c r="BO114" s="1020"/>
      <c r="BP114" s="1021"/>
      <c r="BQ114" s="989">
        <v>4161257</v>
      </c>
      <c r="BR114" s="990"/>
      <c r="BS114" s="990"/>
      <c r="BT114" s="990"/>
      <c r="BU114" s="990"/>
      <c r="BV114" s="990">
        <v>4094957</v>
      </c>
      <c r="BW114" s="990"/>
      <c r="BX114" s="990"/>
      <c r="BY114" s="990"/>
      <c r="BZ114" s="990"/>
      <c r="CA114" s="990">
        <v>4019750</v>
      </c>
      <c r="CB114" s="990"/>
      <c r="CC114" s="990"/>
      <c r="CD114" s="990"/>
      <c r="CE114" s="990"/>
      <c r="CF114" s="984">
        <v>27</v>
      </c>
      <c r="CG114" s="985"/>
      <c r="CH114" s="985"/>
      <c r="CI114" s="985"/>
      <c r="CJ114" s="985"/>
      <c r="CK114" s="1015"/>
      <c r="CL114" s="1016"/>
      <c r="CM114" s="986" t="s">
        <v>457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416</v>
      </c>
      <c r="DH114" s="1029"/>
      <c r="DI114" s="1029"/>
      <c r="DJ114" s="1029"/>
      <c r="DK114" s="1030"/>
      <c r="DL114" s="1031" t="s">
        <v>416</v>
      </c>
      <c r="DM114" s="1029"/>
      <c r="DN114" s="1029"/>
      <c r="DO114" s="1029"/>
      <c r="DP114" s="1030"/>
      <c r="DQ114" s="1031" t="s">
        <v>416</v>
      </c>
      <c r="DR114" s="1029"/>
      <c r="DS114" s="1029"/>
      <c r="DT114" s="1029"/>
      <c r="DU114" s="1030"/>
      <c r="DV114" s="1032" t="s">
        <v>416</v>
      </c>
      <c r="DW114" s="1033"/>
      <c r="DX114" s="1033"/>
      <c r="DY114" s="1033"/>
      <c r="DZ114" s="1034"/>
    </row>
    <row r="115" spans="1:130" s="226" customFormat="1" ht="26.25" customHeight="1" x14ac:dyDescent="0.2">
      <c r="A115" s="1024"/>
      <c r="B115" s="1025"/>
      <c r="C115" s="1020" t="s">
        <v>458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30728</v>
      </c>
      <c r="AB115" s="1004"/>
      <c r="AC115" s="1004"/>
      <c r="AD115" s="1004"/>
      <c r="AE115" s="1005"/>
      <c r="AF115" s="1006">
        <v>26242</v>
      </c>
      <c r="AG115" s="1004"/>
      <c r="AH115" s="1004"/>
      <c r="AI115" s="1004"/>
      <c r="AJ115" s="1005"/>
      <c r="AK115" s="1006">
        <v>25877</v>
      </c>
      <c r="AL115" s="1004"/>
      <c r="AM115" s="1004"/>
      <c r="AN115" s="1004"/>
      <c r="AO115" s="1005"/>
      <c r="AP115" s="1007">
        <v>0.2</v>
      </c>
      <c r="AQ115" s="1008"/>
      <c r="AR115" s="1008"/>
      <c r="AS115" s="1008"/>
      <c r="AT115" s="1009"/>
      <c r="AU115" s="970"/>
      <c r="AV115" s="971"/>
      <c r="AW115" s="971"/>
      <c r="AX115" s="971"/>
      <c r="AY115" s="971"/>
      <c r="AZ115" s="1019" t="s">
        <v>459</v>
      </c>
      <c r="BA115" s="1020"/>
      <c r="BB115" s="1020"/>
      <c r="BC115" s="1020"/>
      <c r="BD115" s="1020"/>
      <c r="BE115" s="1020"/>
      <c r="BF115" s="1020"/>
      <c r="BG115" s="1020"/>
      <c r="BH115" s="1020"/>
      <c r="BI115" s="1020"/>
      <c r="BJ115" s="1020"/>
      <c r="BK115" s="1020"/>
      <c r="BL115" s="1020"/>
      <c r="BM115" s="1020"/>
      <c r="BN115" s="1020"/>
      <c r="BO115" s="1020"/>
      <c r="BP115" s="1021"/>
      <c r="BQ115" s="989" t="s">
        <v>416</v>
      </c>
      <c r="BR115" s="990"/>
      <c r="BS115" s="990"/>
      <c r="BT115" s="990"/>
      <c r="BU115" s="990"/>
      <c r="BV115" s="990" t="s">
        <v>416</v>
      </c>
      <c r="BW115" s="990"/>
      <c r="BX115" s="990"/>
      <c r="BY115" s="990"/>
      <c r="BZ115" s="990"/>
      <c r="CA115" s="990" t="s">
        <v>444</v>
      </c>
      <c r="CB115" s="990"/>
      <c r="CC115" s="990"/>
      <c r="CD115" s="990"/>
      <c r="CE115" s="990"/>
      <c r="CF115" s="984" t="s">
        <v>442</v>
      </c>
      <c r="CG115" s="985"/>
      <c r="CH115" s="985"/>
      <c r="CI115" s="985"/>
      <c r="CJ115" s="985"/>
      <c r="CK115" s="1015"/>
      <c r="CL115" s="1016"/>
      <c r="CM115" s="1019" t="s">
        <v>460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9893</v>
      </c>
      <c r="DH115" s="1029"/>
      <c r="DI115" s="1029"/>
      <c r="DJ115" s="1029"/>
      <c r="DK115" s="1030"/>
      <c r="DL115" s="1031">
        <v>11492</v>
      </c>
      <c r="DM115" s="1029"/>
      <c r="DN115" s="1029"/>
      <c r="DO115" s="1029"/>
      <c r="DP115" s="1030"/>
      <c r="DQ115" s="1031">
        <v>368280</v>
      </c>
      <c r="DR115" s="1029"/>
      <c r="DS115" s="1029"/>
      <c r="DT115" s="1029"/>
      <c r="DU115" s="1030"/>
      <c r="DV115" s="1032">
        <v>2.5</v>
      </c>
      <c r="DW115" s="1033"/>
      <c r="DX115" s="1033"/>
      <c r="DY115" s="1033"/>
      <c r="DZ115" s="1034"/>
    </row>
    <row r="116" spans="1:130" s="226" customFormat="1" ht="26.25" customHeight="1" x14ac:dyDescent="0.2">
      <c r="A116" s="1026"/>
      <c r="B116" s="1027"/>
      <c r="C116" s="1035" t="s">
        <v>461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442</v>
      </c>
      <c r="AB116" s="1029"/>
      <c r="AC116" s="1029"/>
      <c r="AD116" s="1029"/>
      <c r="AE116" s="1030"/>
      <c r="AF116" s="1031" t="s">
        <v>444</v>
      </c>
      <c r="AG116" s="1029"/>
      <c r="AH116" s="1029"/>
      <c r="AI116" s="1029"/>
      <c r="AJ116" s="1030"/>
      <c r="AK116" s="1031" t="s">
        <v>444</v>
      </c>
      <c r="AL116" s="1029"/>
      <c r="AM116" s="1029"/>
      <c r="AN116" s="1029"/>
      <c r="AO116" s="1030"/>
      <c r="AP116" s="1032" t="s">
        <v>444</v>
      </c>
      <c r="AQ116" s="1033"/>
      <c r="AR116" s="1033"/>
      <c r="AS116" s="1033"/>
      <c r="AT116" s="1034"/>
      <c r="AU116" s="970"/>
      <c r="AV116" s="971"/>
      <c r="AW116" s="971"/>
      <c r="AX116" s="971"/>
      <c r="AY116" s="971"/>
      <c r="AZ116" s="1037" t="s">
        <v>462</v>
      </c>
      <c r="BA116" s="1038"/>
      <c r="BB116" s="1038"/>
      <c r="BC116" s="1038"/>
      <c r="BD116" s="1038"/>
      <c r="BE116" s="1038"/>
      <c r="BF116" s="1038"/>
      <c r="BG116" s="1038"/>
      <c r="BH116" s="1038"/>
      <c r="BI116" s="1038"/>
      <c r="BJ116" s="1038"/>
      <c r="BK116" s="1038"/>
      <c r="BL116" s="1038"/>
      <c r="BM116" s="1038"/>
      <c r="BN116" s="1038"/>
      <c r="BO116" s="1038"/>
      <c r="BP116" s="1039"/>
      <c r="BQ116" s="989" t="s">
        <v>444</v>
      </c>
      <c r="BR116" s="990"/>
      <c r="BS116" s="990"/>
      <c r="BT116" s="990"/>
      <c r="BU116" s="990"/>
      <c r="BV116" s="990" t="s">
        <v>444</v>
      </c>
      <c r="BW116" s="990"/>
      <c r="BX116" s="990"/>
      <c r="BY116" s="990"/>
      <c r="BZ116" s="990"/>
      <c r="CA116" s="990" t="s">
        <v>416</v>
      </c>
      <c r="CB116" s="990"/>
      <c r="CC116" s="990"/>
      <c r="CD116" s="990"/>
      <c r="CE116" s="990"/>
      <c r="CF116" s="984" t="s">
        <v>444</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151879</v>
      </c>
      <c r="DH116" s="1029"/>
      <c r="DI116" s="1029"/>
      <c r="DJ116" s="1029"/>
      <c r="DK116" s="1030"/>
      <c r="DL116" s="1031">
        <v>143376</v>
      </c>
      <c r="DM116" s="1029"/>
      <c r="DN116" s="1029"/>
      <c r="DO116" s="1029"/>
      <c r="DP116" s="1030"/>
      <c r="DQ116" s="1031">
        <v>119951</v>
      </c>
      <c r="DR116" s="1029"/>
      <c r="DS116" s="1029"/>
      <c r="DT116" s="1029"/>
      <c r="DU116" s="1030"/>
      <c r="DV116" s="1032">
        <v>0.8</v>
      </c>
      <c r="DW116" s="1033"/>
      <c r="DX116" s="1033"/>
      <c r="DY116" s="1033"/>
      <c r="DZ116" s="1034"/>
    </row>
    <row r="117" spans="1:130" s="226" customFormat="1" ht="26.25" customHeight="1" x14ac:dyDescent="0.2">
      <c r="A117" s="974" t="s">
        <v>188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464</v>
      </c>
      <c r="Z117" s="956"/>
      <c r="AA117" s="1046">
        <v>4880933</v>
      </c>
      <c r="AB117" s="1047"/>
      <c r="AC117" s="1047"/>
      <c r="AD117" s="1047"/>
      <c r="AE117" s="1048"/>
      <c r="AF117" s="1049">
        <v>5085568</v>
      </c>
      <c r="AG117" s="1047"/>
      <c r="AH117" s="1047"/>
      <c r="AI117" s="1047"/>
      <c r="AJ117" s="1048"/>
      <c r="AK117" s="1049">
        <v>4866242</v>
      </c>
      <c r="AL117" s="1047"/>
      <c r="AM117" s="1047"/>
      <c r="AN117" s="1047"/>
      <c r="AO117" s="1048"/>
      <c r="AP117" s="1050"/>
      <c r="AQ117" s="1051"/>
      <c r="AR117" s="1051"/>
      <c r="AS117" s="1051"/>
      <c r="AT117" s="1052"/>
      <c r="AU117" s="970"/>
      <c r="AV117" s="971"/>
      <c r="AW117" s="971"/>
      <c r="AX117" s="971"/>
      <c r="AY117" s="971"/>
      <c r="AZ117" s="1037" t="s">
        <v>465</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238</v>
      </c>
      <c r="BW117" s="990"/>
      <c r="BX117" s="990"/>
      <c r="BY117" s="990"/>
      <c r="BZ117" s="990"/>
      <c r="CA117" s="990" t="s">
        <v>444</v>
      </c>
      <c r="CB117" s="990"/>
      <c r="CC117" s="990"/>
      <c r="CD117" s="990"/>
      <c r="CE117" s="990"/>
      <c r="CF117" s="984" t="s">
        <v>444</v>
      </c>
      <c r="CG117" s="985"/>
      <c r="CH117" s="985"/>
      <c r="CI117" s="985"/>
      <c r="CJ117" s="985"/>
      <c r="CK117" s="1015"/>
      <c r="CL117" s="1016"/>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444</v>
      </c>
      <c r="DH117" s="1029"/>
      <c r="DI117" s="1029"/>
      <c r="DJ117" s="1029"/>
      <c r="DK117" s="1030"/>
      <c r="DL117" s="1031" t="s">
        <v>444</v>
      </c>
      <c r="DM117" s="1029"/>
      <c r="DN117" s="1029"/>
      <c r="DO117" s="1029"/>
      <c r="DP117" s="1030"/>
      <c r="DQ117" s="1031" t="s">
        <v>444</v>
      </c>
      <c r="DR117" s="1029"/>
      <c r="DS117" s="1029"/>
      <c r="DT117" s="1029"/>
      <c r="DU117" s="1030"/>
      <c r="DV117" s="1032" t="s">
        <v>416</v>
      </c>
      <c r="DW117" s="1033"/>
      <c r="DX117" s="1033"/>
      <c r="DY117" s="1033"/>
      <c r="DZ117" s="1034"/>
    </row>
    <row r="118" spans="1:130" s="226" customFormat="1" ht="26.25" customHeight="1" x14ac:dyDescent="0.2">
      <c r="A118" s="974" t="s">
        <v>437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435</v>
      </c>
      <c r="AB118" s="955"/>
      <c r="AC118" s="955"/>
      <c r="AD118" s="955"/>
      <c r="AE118" s="956"/>
      <c r="AF118" s="954" t="s">
        <v>311</v>
      </c>
      <c r="AG118" s="955"/>
      <c r="AH118" s="955"/>
      <c r="AI118" s="955"/>
      <c r="AJ118" s="956"/>
      <c r="AK118" s="954" t="s">
        <v>310</v>
      </c>
      <c r="AL118" s="955"/>
      <c r="AM118" s="955"/>
      <c r="AN118" s="955"/>
      <c r="AO118" s="956"/>
      <c r="AP118" s="1041" t="s">
        <v>436</v>
      </c>
      <c r="AQ118" s="1042"/>
      <c r="AR118" s="1042"/>
      <c r="AS118" s="1042"/>
      <c r="AT118" s="1043"/>
      <c r="AU118" s="970"/>
      <c r="AV118" s="971"/>
      <c r="AW118" s="971"/>
      <c r="AX118" s="971"/>
      <c r="AY118" s="971"/>
      <c r="AZ118" s="1044" t="s">
        <v>467</v>
      </c>
      <c r="BA118" s="1035"/>
      <c r="BB118" s="1035"/>
      <c r="BC118" s="1035"/>
      <c r="BD118" s="1035"/>
      <c r="BE118" s="1035"/>
      <c r="BF118" s="1035"/>
      <c r="BG118" s="1035"/>
      <c r="BH118" s="1035"/>
      <c r="BI118" s="1035"/>
      <c r="BJ118" s="1035"/>
      <c r="BK118" s="1035"/>
      <c r="BL118" s="1035"/>
      <c r="BM118" s="1035"/>
      <c r="BN118" s="1035"/>
      <c r="BO118" s="1035"/>
      <c r="BP118" s="1036"/>
      <c r="BQ118" s="1067" t="s">
        <v>444</v>
      </c>
      <c r="BR118" s="1068"/>
      <c r="BS118" s="1068"/>
      <c r="BT118" s="1068"/>
      <c r="BU118" s="1068"/>
      <c r="BV118" s="1068" t="s">
        <v>416</v>
      </c>
      <c r="BW118" s="1068"/>
      <c r="BX118" s="1068"/>
      <c r="BY118" s="1068"/>
      <c r="BZ118" s="1068"/>
      <c r="CA118" s="1068" t="s">
        <v>444</v>
      </c>
      <c r="CB118" s="1068"/>
      <c r="CC118" s="1068"/>
      <c r="CD118" s="1068"/>
      <c r="CE118" s="1068"/>
      <c r="CF118" s="984" t="s">
        <v>444</v>
      </c>
      <c r="CG118" s="985"/>
      <c r="CH118" s="985"/>
      <c r="CI118" s="985"/>
      <c r="CJ118" s="985"/>
      <c r="CK118" s="1015"/>
      <c r="CL118" s="1016"/>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444</v>
      </c>
      <c r="DH118" s="1029"/>
      <c r="DI118" s="1029"/>
      <c r="DJ118" s="1029"/>
      <c r="DK118" s="1030"/>
      <c r="DL118" s="1031" t="s">
        <v>444</v>
      </c>
      <c r="DM118" s="1029"/>
      <c r="DN118" s="1029"/>
      <c r="DO118" s="1029"/>
      <c r="DP118" s="1030"/>
      <c r="DQ118" s="1031" t="s">
        <v>444</v>
      </c>
      <c r="DR118" s="1029"/>
      <c r="DS118" s="1029"/>
      <c r="DT118" s="1029"/>
      <c r="DU118" s="1030"/>
      <c r="DV118" s="1032" t="s">
        <v>444</v>
      </c>
      <c r="DW118" s="1033"/>
      <c r="DX118" s="1033"/>
      <c r="DY118" s="1033"/>
      <c r="DZ118" s="1034"/>
    </row>
    <row r="119" spans="1:130" s="226" customFormat="1" ht="26.25" customHeight="1" x14ac:dyDescent="0.2">
      <c r="A119" s="1128" t="s">
        <v>440</v>
      </c>
      <c r="B119" s="1014"/>
      <c r="C119" s="993" t="s">
        <v>441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416</v>
      </c>
      <c r="AB119" s="962"/>
      <c r="AC119" s="962"/>
      <c r="AD119" s="962"/>
      <c r="AE119" s="963"/>
      <c r="AF119" s="964" t="s">
        <v>416</v>
      </c>
      <c r="AG119" s="962"/>
      <c r="AH119" s="962"/>
      <c r="AI119" s="962"/>
      <c r="AJ119" s="963"/>
      <c r="AK119" s="964" t="s">
        <v>444</v>
      </c>
      <c r="AL119" s="962"/>
      <c r="AM119" s="962"/>
      <c r="AN119" s="962"/>
      <c r="AO119" s="963"/>
      <c r="AP119" s="965" t="s">
        <v>416</v>
      </c>
      <c r="AQ119" s="966"/>
      <c r="AR119" s="966"/>
      <c r="AS119" s="966"/>
      <c r="AT119" s="967"/>
      <c r="AU119" s="972"/>
      <c r="AV119" s="973"/>
      <c r="AW119" s="973"/>
      <c r="AX119" s="973"/>
      <c r="AY119" s="973"/>
      <c r="AZ119" s="257" t="s">
        <v>188</v>
      </c>
      <c r="BA119" s="257"/>
      <c r="BB119" s="257"/>
      <c r="BC119" s="257"/>
      <c r="BD119" s="257"/>
      <c r="BE119" s="257"/>
      <c r="BF119" s="257"/>
      <c r="BG119" s="257"/>
      <c r="BH119" s="257"/>
      <c r="BI119" s="257"/>
      <c r="BJ119" s="257"/>
      <c r="BK119" s="257"/>
      <c r="BL119" s="257"/>
      <c r="BM119" s="257"/>
      <c r="BN119" s="257"/>
      <c r="BO119" s="1045" t="s">
        <v>469</v>
      </c>
      <c r="BP119" s="1076"/>
      <c r="BQ119" s="1067">
        <v>63339337</v>
      </c>
      <c r="BR119" s="1068"/>
      <c r="BS119" s="1068"/>
      <c r="BT119" s="1068"/>
      <c r="BU119" s="1068"/>
      <c r="BV119" s="1068">
        <v>62653650</v>
      </c>
      <c r="BW119" s="1068"/>
      <c r="BX119" s="1068"/>
      <c r="BY119" s="1068"/>
      <c r="BZ119" s="1068"/>
      <c r="CA119" s="1068">
        <v>61698700</v>
      </c>
      <c r="CB119" s="1068"/>
      <c r="CC119" s="1068"/>
      <c r="CD119" s="1068"/>
      <c r="CE119" s="1068"/>
      <c r="CF119" s="1069"/>
      <c r="CG119" s="1070"/>
      <c r="CH119" s="1070"/>
      <c r="CI119" s="1070"/>
      <c r="CJ119" s="1071"/>
      <c r="CK119" s="1017"/>
      <c r="CL119" s="1018"/>
      <c r="CM119" s="1072" t="s">
        <v>470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416</v>
      </c>
      <c r="DH119" s="1054"/>
      <c r="DI119" s="1054"/>
      <c r="DJ119" s="1054"/>
      <c r="DK119" s="1055"/>
      <c r="DL119" s="1053" t="s">
        <v>444</v>
      </c>
      <c r="DM119" s="1054"/>
      <c r="DN119" s="1054"/>
      <c r="DO119" s="1054"/>
      <c r="DP119" s="1055"/>
      <c r="DQ119" s="1053" t="s">
        <v>444</v>
      </c>
      <c r="DR119" s="1054"/>
      <c r="DS119" s="1054"/>
      <c r="DT119" s="1054"/>
      <c r="DU119" s="1055"/>
      <c r="DV119" s="1056" t="s">
        <v>416</v>
      </c>
      <c r="DW119" s="1057"/>
      <c r="DX119" s="1057"/>
      <c r="DY119" s="1057"/>
      <c r="DZ119" s="1058"/>
    </row>
    <row r="120" spans="1:130" s="226" customFormat="1" ht="26.25" customHeight="1" x14ac:dyDescent="0.2">
      <c r="A120" s="1129"/>
      <c r="B120" s="1016"/>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416</v>
      </c>
      <c r="AB120" s="1029"/>
      <c r="AC120" s="1029"/>
      <c r="AD120" s="1029"/>
      <c r="AE120" s="1030"/>
      <c r="AF120" s="1031" t="s">
        <v>444</v>
      </c>
      <c r="AG120" s="1029"/>
      <c r="AH120" s="1029"/>
      <c r="AI120" s="1029"/>
      <c r="AJ120" s="1030"/>
      <c r="AK120" s="1031" t="s">
        <v>442</v>
      </c>
      <c r="AL120" s="1029"/>
      <c r="AM120" s="1029"/>
      <c r="AN120" s="1029"/>
      <c r="AO120" s="1030"/>
      <c r="AP120" s="1032" t="s">
        <v>444</v>
      </c>
      <c r="AQ120" s="1033"/>
      <c r="AR120" s="1033"/>
      <c r="AS120" s="1033"/>
      <c r="AT120" s="1034"/>
      <c r="AU120" s="1059" t="s">
        <v>471</v>
      </c>
      <c r="AV120" s="1060"/>
      <c r="AW120" s="1060"/>
      <c r="AX120" s="1060"/>
      <c r="AY120" s="1061"/>
      <c r="AZ120" s="1010" t="s">
        <v>472</v>
      </c>
      <c r="BA120" s="959"/>
      <c r="BB120" s="959"/>
      <c r="BC120" s="959"/>
      <c r="BD120" s="959"/>
      <c r="BE120" s="959"/>
      <c r="BF120" s="959"/>
      <c r="BG120" s="959"/>
      <c r="BH120" s="959"/>
      <c r="BI120" s="959"/>
      <c r="BJ120" s="959"/>
      <c r="BK120" s="959"/>
      <c r="BL120" s="959"/>
      <c r="BM120" s="959"/>
      <c r="BN120" s="959"/>
      <c r="BO120" s="959"/>
      <c r="BP120" s="960"/>
      <c r="BQ120" s="996">
        <v>8159224</v>
      </c>
      <c r="BR120" s="997"/>
      <c r="BS120" s="997"/>
      <c r="BT120" s="997"/>
      <c r="BU120" s="997"/>
      <c r="BV120" s="997">
        <v>8643304</v>
      </c>
      <c r="BW120" s="997"/>
      <c r="BX120" s="997"/>
      <c r="BY120" s="997"/>
      <c r="BZ120" s="997"/>
      <c r="CA120" s="997">
        <v>8585557</v>
      </c>
      <c r="CB120" s="997"/>
      <c r="CC120" s="997"/>
      <c r="CD120" s="997"/>
      <c r="CE120" s="997"/>
      <c r="CF120" s="1011">
        <v>57.6</v>
      </c>
      <c r="CG120" s="1012"/>
      <c r="CH120" s="1012"/>
      <c r="CI120" s="1012"/>
      <c r="CJ120" s="1012"/>
      <c r="CK120" s="1077" t="s">
        <v>473</v>
      </c>
      <c r="CL120" s="1078"/>
      <c r="CM120" s="1078"/>
      <c r="CN120" s="1078"/>
      <c r="CO120" s="1079"/>
      <c r="CP120" s="1085" t="s">
        <v>474</v>
      </c>
      <c r="CQ120" s="1086"/>
      <c r="CR120" s="1086"/>
      <c r="CS120" s="1086"/>
      <c r="CT120" s="1086"/>
      <c r="CU120" s="1086"/>
      <c r="CV120" s="1086"/>
      <c r="CW120" s="1086"/>
      <c r="CX120" s="1086"/>
      <c r="CY120" s="1086"/>
      <c r="CZ120" s="1086"/>
      <c r="DA120" s="1086"/>
      <c r="DB120" s="1086"/>
      <c r="DC120" s="1086"/>
      <c r="DD120" s="1086"/>
      <c r="DE120" s="1086"/>
      <c r="DF120" s="1087"/>
      <c r="DG120" s="996" t="s">
        <v>416</v>
      </c>
      <c r="DH120" s="997"/>
      <c r="DI120" s="997"/>
      <c r="DJ120" s="997"/>
      <c r="DK120" s="997"/>
      <c r="DL120" s="997" t="s">
        <v>238</v>
      </c>
      <c r="DM120" s="997"/>
      <c r="DN120" s="997"/>
      <c r="DO120" s="997"/>
      <c r="DP120" s="997"/>
      <c r="DQ120" s="997">
        <v>14183009</v>
      </c>
      <c r="DR120" s="997"/>
      <c r="DS120" s="997"/>
      <c r="DT120" s="997"/>
      <c r="DU120" s="997"/>
      <c r="DV120" s="998">
        <v>95.2</v>
      </c>
      <c r="DW120" s="998"/>
      <c r="DX120" s="998"/>
      <c r="DY120" s="998"/>
      <c r="DZ120" s="999"/>
    </row>
    <row r="121" spans="1:130" s="226" customFormat="1" ht="26.25" customHeight="1" x14ac:dyDescent="0.2">
      <c r="A121" s="1129"/>
      <c r="B121" s="1016"/>
      <c r="C121" s="1037" t="s">
        <v>475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444</v>
      </c>
      <c r="AB121" s="1029"/>
      <c r="AC121" s="1029"/>
      <c r="AD121" s="1029"/>
      <c r="AE121" s="1030"/>
      <c r="AF121" s="1031" t="s">
        <v>444</v>
      </c>
      <c r="AG121" s="1029"/>
      <c r="AH121" s="1029"/>
      <c r="AI121" s="1029"/>
      <c r="AJ121" s="1030"/>
      <c r="AK121" s="1031" t="s">
        <v>416</v>
      </c>
      <c r="AL121" s="1029"/>
      <c r="AM121" s="1029"/>
      <c r="AN121" s="1029"/>
      <c r="AO121" s="1030"/>
      <c r="AP121" s="1032" t="s">
        <v>444</v>
      </c>
      <c r="AQ121" s="1033"/>
      <c r="AR121" s="1033"/>
      <c r="AS121" s="1033"/>
      <c r="AT121" s="1034"/>
      <c r="AU121" s="1062"/>
      <c r="AV121" s="1063"/>
      <c r="AW121" s="1063"/>
      <c r="AX121" s="1063"/>
      <c r="AY121" s="1064"/>
      <c r="AZ121" s="1019" t="s">
        <v>476</v>
      </c>
      <c r="BA121" s="1020"/>
      <c r="BB121" s="1020"/>
      <c r="BC121" s="1020"/>
      <c r="BD121" s="1020"/>
      <c r="BE121" s="1020"/>
      <c r="BF121" s="1020"/>
      <c r="BG121" s="1020"/>
      <c r="BH121" s="1020"/>
      <c r="BI121" s="1020"/>
      <c r="BJ121" s="1020"/>
      <c r="BK121" s="1020"/>
      <c r="BL121" s="1020"/>
      <c r="BM121" s="1020"/>
      <c r="BN121" s="1020"/>
      <c r="BO121" s="1020"/>
      <c r="BP121" s="1021"/>
      <c r="BQ121" s="989">
        <v>5032348</v>
      </c>
      <c r="BR121" s="990"/>
      <c r="BS121" s="990"/>
      <c r="BT121" s="990"/>
      <c r="BU121" s="990"/>
      <c r="BV121" s="990">
        <v>4943201</v>
      </c>
      <c r="BW121" s="990"/>
      <c r="BX121" s="990"/>
      <c r="BY121" s="990"/>
      <c r="BZ121" s="990"/>
      <c r="CA121" s="990">
        <v>4710983</v>
      </c>
      <c r="CB121" s="990"/>
      <c r="CC121" s="990"/>
      <c r="CD121" s="990"/>
      <c r="CE121" s="990"/>
      <c r="CF121" s="984">
        <v>31.6</v>
      </c>
      <c r="CG121" s="985"/>
      <c r="CH121" s="985"/>
      <c r="CI121" s="985"/>
      <c r="CJ121" s="985"/>
      <c r="CK121" s="1080"/>
      <c r="CL121" s="1081"/>
      <c r="CM121" s="1081"/>
      <c r="CN121" s="1081"/>
      <c r="CO121" s="1082"/>
      <c r="CP121" s="1090" t="s">
        <v>477</v>
      </c>
      <c r="CQ121" s="1091"/>
      <c r="CR121" s="1091"/>
      <c r="CS121" s="1091"/>
      <c r="CT121" s="1091"/>
      <c r="CU121" s="1091"/>
      <c r="CV121" s="1091"/>
      <c r="CW121" s="1091"/>
      <c r="CX121" s="1091"/>
      <c r="CY121" s="1091"/>
      <c r="CZ121" s="1091"/>
      <c r="DA121" s="1091"/>
      <c r="DB121" s="1091"/>
      <c r="DC121" s="1091"/>
      <c r="DD121" s="1091"/>
      <c r="DE121" s="1091"/>
      <c r="DF121" s="1092"/>
      <c r="DG121" s="989">
        <v>6491185</v>
      </c>
      <c r="DH121" s="990"/>
      <c r="DI121" s="990"/>
      <c r="DJ121" s="990"/>
      <c r="DK121" s="990"/>
      <c r="DL121" s="990">
        <v>6273717</v>
      </c>
      <c r="DM121" s="990"/>
      <c r="DN121" s="990"/>
      <c r="DO121" s="990"/>
      <c r="DP121" s="990"/>
      <c r="DQ121" s="990">
        <v>5972531</v>
      </c>
      <c r="DR121" s="990"/>
      <c r="DS121" s="990"/>
      <c r="DT121" s="990"/>
      <c r="DU121" s="990"/>
      <c r="DV121" s="991">
        <v>40.1</v>
      </c>
      <c r="DW121" s="991"/>
      <c r="DX121" s="991"/>
      <c r="DY121" s="991"/>
      <c r="DZ121" s="992"/>
    </row>
    <row r="122" spans="1:130" s="226" customFormat="1" ht="26.25" customHeight="1" x14ac:dyDescent="0.2">
      <c r="A122" s="1129"/>
      <c r="B122" s="1016"/>
      <c r="C122" s="986" t="s">
        <v>457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416</v>
      </c>
      <c r="AB122" s="1029"/>
      <c r="AC122" s="1029"/>
      <c r="AD122" s="1029"/>
      <c r="AE122" s="1030"/>
      <c r="AF122" s="1031" t="s">
        <v>444</v>
      </c>
      <c r="AG122" s="1029"/>
      <c r="AH122" s="1029"/>
      <c r="AI122" s="1029"/>
      <c r="AJ122" s="1030"/>
      <c r="AK122" s="1031" t="s">
        <v>416</v>
      </c>
      <c r="AL122" s="1029"/>
      <c r="AM122" s="1029"/>
      <c r="AN122" s="1029"/>
      <c r="AO122" s="1030"/>
      <c r="AP122" s="1032" t="s">
        <v>444</v>
      </c>
      <c r="AQ122" s="1033"/>
      <c r="AR122" s="1033"/>
      <c r="AS122" s="1033"/>
      <c r="AT122" s="1034"/>
      <c r="AU122" s="1062"/>
      <c r="AV122" s="1063"/>
      <c r="AW122" s="1063"/>
      <c r="AX122" s="1063"/>
      <c r="AY122" s="1064"/>
      <c r="AZ122" s="1044" t="s">
        <v>478</v>
      </c>
      <c r="BA122" s="1035"/>
      <c r="BB122" s="1035"/>
      <c r="BC122" s="1035"/>
      <c r="BD122" s="1035"/>
      <c r="BE122" s="1035"/>
      <c r="BF122" s="1035"/>
      <c r="BG122" s="1035"/>
      <c r="BH122" s="1035"/>
      <c r="BI122" s="1035"/>
      <c r="BJ122" s="1035"/>
      <c r="BK122" s="1035"/>
      <c r="BL122" s="1035"/>
      <c r="BM122" s="1035"/>
      <c r="BN122" s="1035"/>
      <c r="BO122" s="1035"/>
      <c r="BP122" s="1036"/>
      <c r="BQ122" s="1067">
        <v>39031178</v>
      </c>
      <c r="BR122" s="1068"/>
      <c r="BS122" s="1068"/>
      <c r="BT122" s="1068"/>
      <c r="BU122" s="1068"/>
      <c r="BV122" s="1068">
        <v>38888555</v>
      </c>
      <c r="BW122" s="1068"/>
      <c r="BX122" s="1068"/>
      <c r="BY122" s="1068"/>
      <c r="BZ122" s="1068"/>
      <c r="CA122" s="1068">
        <v>38505812</v>
      </c>
      <c r="CB122" s="1068"/>
      <c r="CC122" s="1068"/>
      <c r="CD122" s="1068"/>
      <c r="CE122" s="1068"/>
      <c r="CF122" s="1088">
        <v>258.39999999999998</v>
      </c>
      <c r="CG122" s="1089"/>
      <c r="CH122" s="1089"/>
      <c r="CI122" s="1089"/>
      <c r="CJ122" s="1089"/>
      <c r="CK122" s="1080"/>
      <c r="CL122" s="1081"/>
      <c r="CM122" s="1081"/>
      <c r="CN122" s="1081"/>
      <c r="CO122" s="1082"/>
      <c r="CP122" s="1090" t="s">
        <v>479</v>
      </c>
      <c r="CQ122" s="1091"/>
      <c r="CR122" s="1091"/>
      <c r="CS122" s="1091"/>
      <c r="CT122" s="1091"/>
      <c r="CU122" s="1091"/>
      <c r="CV122" s="1091"/>
      <c r="CW122" s="1091"/>
      <c r="CX122" s="1091"/>
      <c r="CY122" s="1091"/>
      <c r="CZ122" s="1091"/>
      <c r="DA122" s="1091"/>
      <c r="DB122" s="1091"/>
      <c r="DC122" s="1091"/>
      <c r="DD122" s="1091"/>
      <c r="DE122" s="1091"/>
      <c r="DF122" s="1092"/>
      <c r="DG122" s="989">
        <v>698966</v>
      </c>
      <c r="DH122" s="990"/>
      <c r="DI122" s="990"/>
      <c r="DJ122" s="990"/>
      <c r="DK122" s="990"/>
      <c r="DL122" s="990">
        <v>616877</v>
      </c>
      <c r="DM122" s="990"/>
      <c r="DN122" s="990"/>
      <c r="DO122" s="990"/>
      <c r="DP122" s="990"/>
      <c r="DQ122" s="990">
        <v>533459</v>
      </c>
      <c r="DR122" s="990"/>
      <c r="DS122" s="990"/>
      <c r="DT122" s="990"/>
      <c r="DU122" s="990"/>
      <c r="DV122" s="991">
        <v>3.6</v>
      </c>
      <c r="DW122" s="991"/>
      <c r="DX122" s="991"/>
      <c r="DY122" s="991"/>
      <c r="DZ122" s="992"/>
    </row>
    <row r="123" spans="1:130" s="226" customFormat="1" ht="26.25" customHeight="1" x14ac:dyDescent="0.2">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30728</v>
      </c>
      <c r="AB123" s="1029"/>
      <c r="AC123" s="1029"/>
      <c r="AD123" s="1029"/>
      <c r="AE123" s="1030"/>
      <c r="AF123" s="1031">
        <v>26242</v>
      </c>
      <c r="AG123" s="1029"/>
      <c r="AH123" s="1029"/>
      <c r="AI123" s="1029"/>
      <c r="AJ123" s="1030"/>
      <c r="AK123" s="1031">
        <v>25877</v>
      </c>
      <c r="AL123" s="1029"/>
      <c r="AM123" s="1029"/>
      <c r="AN123" s="1029"/>
      <c r="AO123" s="1030"/>
      <c r="AP123" s="1032">
        <v>0.2</v>
      </c>
      <c r="AQ123" s="1033"/>
      <c r="AR123" s="1033"/>
      <c r="AS123" s="1033"/>
      <c r="AT123" s="1034"/>
      <c r="AU123" s="1065"/>
      <c r="AV123" s="1066"/>
      <c r="AW123" s="1066"/>
      <c r="AX123" s="1066"/>
      <c r="AY123" s="1066"/>
      <c r="AZ123" s="257" t="s">
        <v>188</v>
      </c>
      <c r="BA123" s="257"/>
      <c r="BB123" s="257"/>
      <c r="BC123" s="257"/>
      <c r="BD123" s="257"/>
      <c r="BE123" s="257"/>
      <c r="BF123" s="257"/>
      <c r="BG123" s="257"/>
      <c r="BH123" s="257"/>
      <c r="BI123" s="257"/>
      <c r="BJ123" s="257"/>
      <c r="BK123" s="257"/>
      <c r="BL123" s="257"/>
      <c r="BM123" s="257"/>
      <c r="BN123" s="257"/>
      <c r="BO123" s="1045" t="s">
        <v>480</v>
      </c>
      <c r="BP123" s="1076"/>
      <c r="BQ123" s="1135">
        <v>52222750</v>
      </c>
      <c r="BR123" s="1136"/>
      <c r="BS123" s="1136"/>
      <c r="BT123" s="1136"/>
      <c r="BU123" s="1136"/>
      <c r="BV123" s="1136">
        <v>52475060</v>
      </c>
      <c r="BW123" s="1136"/>
      <c r="BX123" s="1136"/>
      <c r="BY123" s="1136"/>
      <c r="BZ123" s="1136"/>
      <c r="CA123" s="1136">
        <v>51802352</v>
      </c>
      <c r="CB123" s="1136"/>
      <c r="CC123" s="1136"/>
      <c r="CD123" s="1136"/>
      <c r="CE123" s="1136"/>
      <c r="CF123" s="1069"/>
      <c r="CG123" s="1070"/>
      <c r="CH123" s="1070"/>
      <c r="CI123" s="1070"/>
      <c r="CJ123" s="1071"/>
      <c r="CK123" s="1080"/>
      <c r="CL123" s="1081"/>
      <c r="CM123" s="1081"/>
      <c r="CN123" s="1081"/>
      <c r="CO123" s="1082"/>
      <c r="CP123" s="1090" t="s">
        <v>481</v>
      </c>
      <c r="CQ123" s="1091"/>
      <c r="CR123" s="1091"/>
      <c r="CS123" s="1091"/>
      <c r="CT123" s="1091"/>
      <c r="CU123" s="1091"/>
      <c r="CV123" s="1091"/>
      <c r="CW123" s="1091"/>
      <c r="CX123" s="1091"/>
      <c r="CY123" s="1091"/>
      <c r="CZ123" s="1091"/>
      <c r="DA123" s="1091"/>
      <c r="DB123" s="1091"/>
      <c r="DC123" s="1091"/>
      <c r="DD123" s="1091"/>
      <c r="DE123" s="1091"/>
      <c r="DF123" s="1092"/>
      <c r="DG123" s="1028">
        <v>46023</v>
      </c>
      <c r="DH123" s="1029"/>
      <c r="DI123" s="1029"/>
      <c r="DJ123" s="1029"/>
      <c r="DK123" s="1030"/>
      <c r="DL123" s="1031">
        <v>28160</v>
      </c>
      <c r="DM123" s="1029"/>
      <c r="DN123" s="1029"/>
      <c r="DO123" s="1029"/>
      <c r="DP123" s="1030"/>
      <c r="DQ123" s="1031">
        <v>28579</v>
      </c>
      <c r="DR123" s="1029"/>
      <c r="DS123" s="1029"/>
      <c r="DT123" s="1029"/>
      <c r="DU123" s="1030"/>
      <c r="DV123" s="1032">
        <v>0.2</v>
      </c>
      <c r="DW123" s="1033"/>
      <c r="DX123" s="1033"/>
      <c r="DY123" s="1033"/>
      <c r="DZ123" s="1034"/>
    </row>
    <row r="124" spans="1:130" s="226" customFormat="1" ht="26.25" customHeight="1" thickBot="1" x14ac:dyDescent="0.25">
      <c r="A124" s="1129"/>
      <c r="B124" s="1016"/>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444</v>
      </c>
      <c r="AB124" s="1029"/>
      <c r="AC124" s="1029"/>
      <c r="AD124" s="1029"/>
      <c r="AE124" s="1030"/>
      <c r="AF124" s="1031" t="s">
        <v>416</v>
      </c>
      <c r="AG124" s="1029"/>
      <c r="AH124" s="1029"/>
      <c r="AI124" s="1029"/>
      <c r="AJ124" s="1030"/>
      <c r="AK124" s="1031" t="s">
        <v>442</v>
      </c>
      <c r="AL124" s="1029"/>
      <c r="AM124" s="1029"/>
      <c r="AN124" s="1029"/>
      <c r="AO124" s="1030"/>
      <c r="AP124" s="1032" t="s">
        <v>444</v>
      </c>
      <c r="AQ124" s="1033"/>
      <c r="AR124" s="1033"/>
      <c r="AS124" s="1033"/>
      <c r="AT124" s="1034"/>
      <c r="AU124" s="1131" t="s">
        <v>482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72.900000000000006</v>
      </c>
      <c r="BR124" s="1098"/>
      <c r="BS124" s="1098"/>
      <c r="BT124" s="1098"/>
      <c r="BU124" s="1098"/>
      <c r="BV124" s="1098">
        <v>67.8</v>
      </c>
      <c r="BW124" s="1098"/>
      <c r="BX124" s="1098"/>
      <c r="BY124" s="1098"/>
      <c r="BZ124" s="1098"/>
      <c r="CA124" s="1098">
        <v>66.400000000000006</v>
      </c>
      <c r="CB124" s="1098"/>
      <c r="CC124" s="1098"/>
      <c r="CD124" s="1098"/>
      <c r="CE124" s="1098"/>
      <c r="CF124" s="1099"/>
      <c r="CG124" s="1100"/>
      <c r="CH124" s="1100"/>
      <c r="CI124" s="1100"/>
      <c r="CJ124" s="1101"/>
      <c r="CK124" s="1083"/>
      <c r="CL124" s="1083"/>
      <c r="CM124" s="1083"/>
      <c r="CN124" s="1083"/>
      <c r="CO124" s="1084"/>
      <c r="CP124" s="1090" t="s">
        <v>483</v>
      </c>
      <c r="CQ124" s="1091"/>
      <c r="CR124" s="1091"/>
      <c r="CS124" s="1091"/>
      <c r="CT124" s="1091"/>
      <c r="CU124" s="1091"/>
      <c r="CV124" s="1091"/>
      <c r="CW124" s="1091"/>
      <c r="CX124" s="1091"/>
      <c r="CY124" s="1091"/>
      <c r="CZ124" s="1091"/>
      <c r="DA124" s="1091"/>
      <c r="DB124" s="1091"/>
      <c r="DC124" s="1091"/>
      <c r="DD124" s="1091"/>
      <c r="DE124" s="1091"/>
      <c r="DF124" s="1092"/>
      <c r="DG124" s="1075">
        <v>14995611</v>
      </c>
      <c r="DH124" s="1054"/>
      <c r="DI124" s="1054"/>
      <c r="DJ124" s="1054"/>
      <c r="DK124" s="1055"/>
      <c r="DL124" s="1053">
        <v>14664735</v>
      </c>
      <c r="DM124" s="1054"/>
      <c r="DN124" s="1054"/>
      <c r="DO124" s="1054"/>
      <c r="DP124" s="1055"/>
      <c r="DQ124" s="1053" t="s">
        <v>416</v>
      </c>
      <c r="DR124" s="1054"/>
      <c r="DS124" s="1054"/>
      <c r="DT124" s="1054"/>
      <c r="DU124" s="1055"/>
      <c r="DV124" s="1056" t="s">
        <v>416</v>
      </c>
      <c r="DW124" s="1057"/>
      <c r="DX124" s="1057"/>
      <c r="DY124" s="1057"/>
      <c r="DZ124" s="1058"/>
    </row>
    <row r="125" spans="1:130" s="226" customFormat="1" ht="26.25" customHeight="1" x14ac:dyDescent="0.2">
      <c r="A125" s="1129"/>
      <c r="B125" s="1016"/>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444</v>
      </c>
      <c r="AB125" s="1029"/>
      <c r="AC125" s="1029"/>
      <c r="AD125" s="1029"/>
      <c r="AE125" s="1030"/>
      <c r="AF125" s="1031" t="s">
        <v>442</v>
      </c>
      <c r="AG125" s="1029"/>
      <c r="AH125" s="1029"/>
      <c r="AI125" s="1029"/>
      <c r="AJ125" s="1030"/>
      <c r="AK125" s="1031" t="s">
        <v>444</v>
      </c>
      <c r="AL125" s="1029"/>
      <c r="AM125" s="1029"/>
      <c r="AN125" s="1029"/>
      <c r="AO125" s="1030"/>
      <c r="AP125" s="1032" t="s">
        <v>444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484</v>
      </c>
      <c r="CL125" s="1078"/>
      <c r="CM125" s="1078"/>
      <c r="CN125" s="1078"/>
      <c r="CO125" s="1079"/>
      <c r="CP125" s="1010" t="s">
        <v>485</v>
      </c>
      <c r="CQ125" s="959"/>
      <c r="CR125" s="959"/>
      <c r="CS125" s="959"/>
      <c r="CT125" s="959"/>
      <c r="CU125" s="959"/>
      <c r="CV125" s="959"/>
      <c r="CW125" s="959"/>
      <c r="CX125" s="959"/>
      <c r="CY125" s="959"/>
      <c r="CZ125" s="959"/>
      <c r="DA125" s="959"/>
      <c r="DB125" s="959"/>
      <c r="DC125" s="959"/>
      <c r="DD125" s="959"/>
      <c r="DE125" s="959"/>
      <c r="DF125" s="960"/>
      <c r="DG125" s="996" t="s">
        <v>416</v>
      </c>
      <c r="DH125" s="997"/>
      <c r="DI125" s="997"/>
      <c r="DJ125" s="997"/>
      <c r="DK125" s="997"/>
      <c r="DL125" s="997" t="s">
        <v>416</v>
      </c>
      <c r="DM125" s="997"/>
      <c r="DN125" s="997"/>
      <c r="DO125" s="997"/>
      <c r="DP125" s="997"/>
      <c r="DQ125" s="997" t="s">
        <v>442</v>
      </c>
      <c r="DR125" s="997"/>
      <c r="DS125" s="997"/>
      <c r="DT125" s="997"/>
      <c r="DU125" s="997"/>
      <c r="DV125" s="998" t="s">
        <v>442</v>
      </c>
      <c r="DW125" s="998"/>
      <c r="DX125" s="998"/>
      <c r="DY125" s="998"/>
      <c r="DZ125" s="999"/>
    </row>
    <row r="126" spans="1:130" s="226" customFormat="1" ht="26.25" customHeight="1" thickBot="1" x14ac:dyDescent="0.25">
      <c r="A126" s="1129"/>
      <c r="B126" s="1016"/>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444</v>
      </c>
      <c r="AB126" s="1029"/>
      <c r="AC126" s="1029"/>
      <c r="AD126" s="1029"/>
      <c r="AE126" s="1030"/>
      <c r="AF126" s="1031" t="s">
        <v>444</v>
      </c>
      <c r="AG126" s="1029"/>
      <c r="AH126" s="1029"/>
      <c r="AI126" s="1029"/>
      <c r="AJ126" s="1030"/>
      <c r="AK126" s="1031" t="s">
        <v>444</v>
      </c>
      <c r="AL126" s="1029"/>
      <c r="AM126" s="1029"/>
      <c r="AN126" s="1029"/>
      <c r="AO126" s="1030"/>
      <c r="AP126" s="1032" t="s">
        <v>444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486</v>
      </c>
      <c r="CQ126" s="1020"/>
      <c r="CR126" s="1020"/>
      <c r="CS126" s="1020"/>
      <c r="CT126" s="1020"/>
      <c r="CU126" s="1020"/>
      <c r="CV126" s="1020"/>
      <c r="CW126" s="1020"/>
      <c r="CX126" s="1020"/>
      <c r="CY126" s="1020"/>
      <c r="CZ126" s="1020"/>
      <c r="DA126" s="1020"/>
      <c r="DB126" s="1020"/>
      <c r="DC126" s="1020"/>
      <c r="DD126" s="1020"/>
      <c r="DE126" s="1020"/>
      <c r="DF126" s="1021"/>
      <c r="DG126" s="989" t="s">
        <v>444</v>
      </c>
      <c r="DH126" s="990"/>
      <c r="DI126" s="990"/>
      <c r="DJ126" s="990"/>
      <c r="DK126" s="990"/>
      <c r="DL126" s="990" t="s">
        <v>416</v>
      </c>
      <c r="DM126" s="990"/>
      <c r="DN126" s="990"/>
      <c r="DO126" s="990"/>
      <c r="DP126" s="990"/>
      <c r="DQ126" s="990" t="s">
        <v>416</v>
      </c>
      <c r="DR126" s="990"/>
      <c r="DS126" s="990"/>
      <c r="DT126" s="990"/>
      <c r="DU126" s="990"/>
      <c r="DV126" s="991" t="s">
        <v>416</v>
      </c>
      <c r="DW126" s="991"/>
      <c r="DX126" s="991"/>
      <c r="DY126" s="991"/>
      <c r="DZ126" s="992"/>
    </row>
    <row r="127" spans="1:130" s="226" customFormat="1" ht="26.25" customHeight="1" x14ac:dyDescent="0.2">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416</v>
      </c>
      <c r="AB127" s="1029"/>
      <c r="AC127" s="1029"/>
      <c r="AD127" s="1029"/>
      <c r="AE127" s="1030"/>
      <c r="AF127" s="1031" t="s">
        <v>416</v>
      </c>
      <c r="AG127" s="1029"/>
      <c r="AH127" s="1029"/>
      <c r="AI127" s="1029"/>
      <c r="AJ127" s="1030"/>
      <c r="AK127" s="1031" t="s">
        <v>444</v>
      </c>
      <c r="AL127" s="1029"/>
      <c r="AM127" s="1029"/>
      <c r="AN127" s="1029"/>
      <c r="AO127" s="1030"/>
      <c r="AP127" s="1032" t="s">
        <v>416</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444</v>
      </c>
      <c r="DH127" s="990"/>
      <c r="DI127" s="990"/>
      <c r="DJ127" s="990"/>
      <c r="DK127" s="990"/>
      <c r="DL127" s="990" t="s">
        <v>442</v>
      </c>
      <c r="DM127" s="990"/>
      <c r="DN127" s="990"/>
      <c r="DO127" s="990"/>
      <c r="DP127" s="990"/>
      <c r="DQ127" s="990" t="s">
        <v>444</v>
      </c>
      <c r="DR127" s="990"/>
      <c r="DS127" s="990"/>
      <c r="DT127" s="990"/>
      <c r="DU127" s="990"/>
      <c r="DV127" s="991" t="s">
        <v>416</v>
      </c>
      <c r="DW127" s="991"/>
      <c r="DX127" s="991"/>
      <c r="DY127" s="991"/>
      <c r="DZ127" s="992"/>
    </row>
    <row r="128" spans="1:130" s="226" customFormat="1" ht="26.25" customHeight="1" thickBot="1" x14ac:dyDescent="0.25">
      <c r="A128" s="1113" t="s">
        <v>493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494</v>
      </c>
      <c r="X128" s="1115"/>
      <c r="Y128" s="1115"/>
      <c r="Z128" s="1116"/>
      <c r="AA128" s="1117">
        <v>528878</v>
      </c>
      <c r="AB128" s="1118"/>
      <c r="AC128" s="1118"/>
      <c r="AD128" s="1118"/>
      <c r="AE128" s="1119"/>
      <c r="AF128" s="1120">
        <v>826030</v>
      </c>
      <c r="AG128" s="1118"/>
      <c r="AH128" s="1118"/>
      <c r="AI128" s="1118"/>
      <c r="AJ128" s="1119"/>
      <c r="AK128" s="1120">
        <v>492964</v>
      </c>
      <c r="AL128" s="1118"/>
      <c r="AM128" s="1118"/>
      <c r="AN128" s="1118"/>
      <c r="AO128" s="1119"/>
      <c r="AP128" s="1121"/>
      <c r="AQ128" s="1122"/>
      <c r="AR128" s="1122"/>
      <c r="AS128" s="1122"/>
      <c r="AT128" s="1123"/>
      <c r="AU128" s="262"/>
      <c r="AV128" s="262"/>
      <c r="AW128" s="262"/>
      <c r="AX128" s="958" t="s">
        <v>495</v>
      </c>
      <c r="AY128" s="959"/>
      <c r="AZ128" s="959"/>
      <c r="BA128" s="959"/>
      <c r="BB128" s="959"/>
      <c r="BC128" s="959"/>
      <c r="BD128" s="959"/>
      <c r="BE128" s="960"/>
      <c r="BF128" s="1124" t="s">
        <v>444</v>
      </c>
      <c r="BG128" s="1125"/>
      <c r="BH128" s="1125"/>
      <c r="BI128" s="1125"/>
      <c r="BJ128" s="1125"/>
      <c r="BK128" s="1125"/>
      <c r="BL128" s="1126"/>
      <c r="BM128" s="1124">
        <v>12.59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496</v>
      </c>
      <c r="CQ128" s="1107"/>
      <c r="CR128" s="1107"/>
      <c r="CS128" s="1107"/>
      <c r="CT128" s="1107"/>
      <c r="CU128" s="1107"/>
      <c r="CV128" s="1107"/>
      <c r="CW128" s="1107"/>
      <c r="CX128" s="1107"/>
      <c r="CY128" s="1107"/>
      <c r="CZ128" s="1107"/>
      <c r="DA128" s="1107"/>
      <c r="DB128" s="1107"/>
      <c r="DC128" s="1107"/>
      <c r="DD128" s="1107"/>
      <c r="DE128" s="1107"/>
      <c r="DF128" s="1108"/>
      <c r="DG128" s="1109" t="s">
        <v>442</v>
      </c>
      <c r="DH128" s="1110"/>
      <c r="DI128" s="1110"/>
      <c r="DJ128" s="1110"/>
      <c r="DK128" s="1110"/>
      <c r="DL128" s="1110" t="s">
        <v>444</v>
      </c>
      <c r="DM128" s="1110"/>
      <c r="DN128" s="1110"/>
      <c r="DO128" s="1110"/>
      <c r="DP128" s="1110"/>
      <c r="DQ128" s="1110" t="s">
        <v>444</v>
      </c>
      <c r="DR128" s="1110"/>
      <c r="DS128" s="1110"/>
      <c r="DT128" s="1110"/>
      <c r="DU128" s="1110"/>
      <c r="DV128" s="1111" t="s">
        <v>444</v>
      </c>
      <c r="DW128" s="1111"/>
      <c r="DX128" s="1111"/>
      <c r="DY128" s="1111"/>
      <c r="DZ128" s="1112"/>
    </row>
    <row r="129" spans="1:131" s="226" customFormat="1" ht="26.25" customHeight="1" x14ac:dyDescent="0.2">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497</v>
      </c>
      <c r="X129" s="1144"/>
      <c r="Y129" s="1144"/>
      <c r="Z129" s="1145"/>
      <c r="AA129" s="1028">
        <v>18406636</v>
      </c>
      <c r="AB129" s="1029"/>
      <c r="AC129" s="1029"/>
      <c r="AD129" s="1029"/>
      <c r="AE129" s="1030"/>
      <c r="AF129" s="1031">
        <v>18069665</v>
      </c>
      <c r="AG129" s="1029"/>
      <c r="AH129" s="1029"/>
      <c r="AI129" s="1029"/>
      <c r="AJ129" s="1030"/>
      <c r="AK129" s="1031">
        <v>17971998</v>
      </c>
      <c r="AL129" s="1029"/>
      <c r="AM129" s="1029"/>
      <c r="AN129" s="1029"/>
      <c r="AO129" s="1030"/>
      <c r="AP129" s="1146"/>
      <c r="AQ129" s="1147"/>
      <c r="AR129" s="1147"/>
      <c r="AS129" s="1147"/>
      <c r="AT129" s="1148"/>
      <c r="AU129" s="264"/>
      <c r="AV129" s="264"/>
      <c r="AW129" s="264"/>
      <c r="AX129" s="1137" t="s">
        <v>498</v>
      </c>
      <c r="AY129" s="1020"/>
      <c r="AZ129" s="1020"/>
      <c r="BA129" s="1020"/>
      <c r="BB129" s="1020"/>
      <c r="BC129" s="1020"/>
      <c r="BD129" s="1020"/>
      <c r="BE129" s="1021"/>
      <c r="BF129" s="1138" t="s">
        <v>499</v>
      </c>
      <c r="BG129" s="1139"/>
      <c r="BH129" s="1139"/>
      <c r="BI129" s="1139"/>
      <c r="BJ129" s="1139"/>
      <c r="BK129" s="1139"/>
      <c r="BL129" s="1140"/>
      <c r="BM129" s="1138">
        <v>17.59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500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501</v>
      </c>
      <c r="X130" s="1144"/>
      <c r="Y130" s="1144"/>
      <c r="Z130" s="1145"/>
      <c r="AA130" s="1028">
        <v>3177604</v>
      </c>
      <c r="AB130" s="1029"/>
      <c r="AC130" s="1029"/>
      <c r="AD130" s="1029"/>
      <c r="AE130" s="1030"/>
      <c r="AF130" s="1031">
        <v>3079102</v>
      </c>
      <c r="AG130" s="1029"/>
      <c r="AH130" s="1029"/>
      <c r="AI130" s="1029"/>
      <c r="AJ130" s="1030"/>
      <c r="AK130" s="1031">
        <v>3070285</v>
      </c>
      <c r="AL130" s="1029"/>
      <c r="AM130" s="1029"/>
      <c r="AN130" s="1029"/>
      <c r="AO130" s="1030"/>
      <c r="AP130" s="1146"/>
      <c r="AQ130" s="1147"/>
      <c r="AR130" s="1147"/>
      <c r="AS130" s="1147"/>
      <c r="AT130" s="1148"/>
      <c r="AU130" s="264"/>
      <c r="AV130" s="264"/>
      <c r="AW130" s="264"/>
      <c r="AX130" s="1137" t="s">
        <v>502</v>
      </c>
      <c r="AY130" s="1020"/>
      <c r="AZ130" s="1020"/>
      <c r="BA130" s="1020"/>
      <c r="BB130" s="1020"/>
      <c r="BC130" s="1020"/>
      <c r="BD130" s="1020"/>
      <c r="BE130" s="1021"/>
      <c r="BF130" s="1174">
        <v>8.1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503</v>
      </c>
      <c r="X131" s="1182"/>
      <c r="Y131" s="1182"/>
      <c r="Z131" s="1183"/>
      <c r="AA131" s="1075">
        <v>15229032</v>
      </c>
      <c r="AB131" s="1054"/>
      <c r="AC131" s="1054"/>
      <c r="AD131" s="1054"/>
      <c r="AE131" s="1055"/>
      <c r="AF131" s="1053">
        <v>14990563</v>
      </c>
      <c r="AG131" s="1054"/>
      <c r="AH131" s="1054"/>
      <c r="AI131" s="1054"/>
      <c r="AJ131" s="1055"/>
      <c r="AK131" s="1053">
        <v>14901713</v>
      </c>
      <c r="AL131" s="1054"/>
      <c r="AM131" s="1054"/>
      <c r="AN131" s="1054"/>
      <c r="AO131" s="1055"/>
      <c r="AP131" s="1184"/>
      <c r="AQ131" s="1185"/>
      <c r="AR131" s="1185"/>
      <c r="AS131" s="1185"/>
      <c r="AT131" s="1186"/>
      <c r="AU131" s="264"/>
      <c r="AV131" s="264"/>
      <c r="AW131" s="264"/>
      <c r="AX131" s="1156" t="s">
        <v>504</v>
      </c>
      <c r="AY131" s="1107"/>
      <c r="AZ131" s="1107"/>
      <c r="BA131" s="1107"/>
      <c r="BB131" s="1107"/>
      <c r="BC131" s="1107"/>
      <c r="BD131" s="1107"/>
      <c r="BE131" s="1108"/>
      <c r="BF131" s="1157">
        <v>66.400000000000006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7.7119215460000001</v>
      </c>
      <c r="AB132" s="1170"/>
      <c r="AC132" s="1170"/>
      <c r="AD132" s="1170"/>
      <c r="AE132" s="1171"/>
      <c r="AF132" s="1172">
        <v>7.8745274609999996</v>
      </c>
      <c r="AG132" s="1170"/>
      <c r="AH132" s="1170"/>
      <c r="AI132" s="1170"/>
      <c r="AJ132" s="1171"/>
      <c r="AK132" s="1172">
        <v>8.7439142059999995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9</v>
      </c>
      <c r="AB133" s="1153"/>
      <c r="AC133" s="1153"/>
      <c r="AD133" s="1153"/>
      <c r="AE133" s="1154"/>
      <c r="AF133" s="1152">
        <v>8.1999999999999993</v>
      </c>
      <c r="AG133" s="1153"/>
      <c r="AH133" s="1153"/>
      <c r="AI133" s="1153"/>
      <c r="AJ133" s="1154"/>
      <c r="AK133" s="1152">
        <v>8.1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n6pZT5KGR0tb7pGBmoHyszT5SA/gKoA1M4pq9UOzeW8TT0lk4A29QIpqm+UPB8WMs12he3EbOAfRIv9gmVI2jg==" saltValue="h9r3ve3vAvogS4eL5til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U28" zoomScaleNormal="85" zoomScaleSheetLayoutView="100" workbookViewId="0">
      <selection activeCell="CN53" sqref="CN53"/>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joz10q8cslIcZJz9k7TXW8Jbj443vldNrQQwCU6F/g9nHPYdB5Id0euzHZYZBRc5xGYZzPYlg1gebKFBuSYenQ==" saltValue="MXUCeuuYSCVoIOBy1Gah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13"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g5Yj7V0vKph1614JhaBqjqWz6pygRwPpgbCrt6omM+/h0uHY8aH5XNpGVgp1vHTmOVR8ZR3iGc9zJGahD3Qq5Q==" saltValue="Rq7658/2Wgj1iRul9mxm2g==" spinCount="100000" sheet="1" objects="1" scenarios="1"/>
  <dataConsolidate/>
  <phoneticPr fontId="2"/>
  <printOptions horizontalCentered="1" verticalCentered="1"/>
  <pageMargins left="0" right="0" top="0" bottom="0" header="0.31496062992125984" footer="0.31496062992125984"/>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4720365</v>
      </c>
      <c r="AP9" s="292">
        <v>69424</v>
      </c>
      <c r="AQ9" s="293">
        <v>61846</v>
      </c>
      <c r="AR9" s="294">
        <v>12.3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336745</v>
      </c>
      <c r="AP10" s="295">
        <v>4953</v>
      </c>
      <c r="AQ10" s="296">
        <v>5819</v>
      </c>
      <c r="AR10" s="297">
        <v>-14.9</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30225</v>
      </c>
      <c r="AP11" s="295">
        <v>445</v>
      </c>
      <c r="AQ11" s="296">
        <v>5868</v>
      </c>
      <c r="AR11" s="297">
        <v>-92.4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v>351610</v>
      </c>
      <c r="AP12" s="295">
        <v>5171</v>
      </c>
      <c r="AQ12" s="296">
        <v>1247</v>
      </c>
      <c r="AR12" s="297">
        <v>314.7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520</v>
      </c>
      <c r="AL13" s="1193"/>
      <c r="AM13" s="1193"/>
      <c r="AN13" s="1194"/>
      <c r="AO13" s="295" t="s">
        <v>521</v>
      </c>
      <c r="AP13" s="295" t="s">
        <v>521</v>
      </c>
      <c r="AQ13" s="296">
        <v>0</v>
      </c>
      <c r="AR13" s="297" t="s">
        <v>521</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142394</v>
      </c>
      <c r="AP14" s="295">
        <v>2094</v>
      </c>
      <c r="AQ14" s="296">
        <v>2376</v>
      </c>
      <c r="AR14" s="297">
        <v>-11.9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38324</v>
      </c>
      <c r="AP15" s="295">
        <v>564</v>
      </c>
      <c r="AQ15" s="296">
        <v>1663</v>
      </c>
      <c r="AR15" s="297">
        <v>-66.099999999999994</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-507912</v>
      </c>
      <c r="AP16" s="295">
        <v>-7470</v>
      </c>
      <c r="AQ16" s="296">
        <v>-5271</v>
      </c>
      <c r="AR16" s="297">
        <v>41.7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188</v>
      </c>
      <c r="AL17" s="1196"/>
      <c r="AM17" s="1196"/>
      <c r="AN17" s="1197"/>
      <c r="AO17" s="295">
        <v>5111751</v>
      </c>
      <c r="AP17" s="295">
        <v>75181</v>
      </c>
      <c r="AQ17" s="296">
        <v>73548</v>
      </c>
      <c r="AR17" s="297">
        <v>2.2000000000000002</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8.6199999999999992</v>
      </c>
      <c r="AP21" s="308">
        <v>7.24</v>
      </c>
      <c r="AQ21" s="309">
        <v>1.38</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96.4</v>
      </c>
      <c r="AP22" s="313">
        <v>98.4</v>
      </c>
      <c r="AQ22" s="314">
        <v>-2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532</v>
      </c>
      <c r="AO27" s="273"/>
      <c r="AP27" s="273"/>
      <c r="AQ27" s="273"/>
      <c r="AR27" s="273"/>
      <c r="AS27" s="273"/>
      <c r="AT27" s="273"/>
    </row>
    <row r="28" spans="1:46" ht="16.2" x14ac:dyDescent="0.2">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3342750</v>
      </c>
      <c r="AP32" s="322">
        <v>49163</v>
      </c>
      <c r="AQ32" s="323">
        <v>39633</v>
      </c>
      <c r="AR32" s="324">
        <v>24</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521</v>
      </c>
      <c r="AP33" s="322" t="s">
        <v>521</v>
      </c>
      <c r="AQ33" s="323" t="s">
        <v>521</v>
      </c>
      <c r="AR33" s="324" t="s">
        <v>521</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521</v>
      </c>
      <c r="AP34" s="322" t="s">
        <v>521</v>
      </c>
      <c r="AQ34" s="323">
        <v>58</v>
      </c>
      <c r="AR34" s="324" t="s">
        <v>521</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1497615</v>
      </c>
      <c r="AP35" s="322">
        <v>22026</v>
      </c>
      <c r="AQ35" s="323">
        <v>13693</v>
      </c>
      <c r="AR35" s="324">
        <v>60.9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t="s">
        <v>521</v>
      </c>
      <c r="AP36" s="322" t="s">
        <v>521</v>
      </c>
      <c r="AQ36" s="323">
        <v>1763</v>
      </c>
      <c r="AR36" s="324" t="s">
        <v>521</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v>25877</v>
      </c>
      <c r="AP37" s="322">
        <v>381</v>
      </c>
      <c r="AQ37" s="323">
        <v>897</v>
      </c>
      <c r="AR37" s="324">
        <v>-57.5</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521</v>
      </c>
      <c r="AP38" s="325" t="s">
        <v>521</v>
      </c>
      <c r="AQ38" s="326">
        <v>1</v>
      </c>
      <c r="AR38" s="314" t="s">
        <v>521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v>-492964</v>
      </c>
      <c r="AP39" s="322">
        <v>-7250</v>
      </c>
      <c r="AQ39" s="323">
        <v>-5566</v>
      </c>
      <c r="AR39" s="324">
        <v>30.3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-3070285</v>
      </c>
      <c r="AP40" s="322">
        <v>-45156</v>
      </c>
      <c r="AQ40" s="323">
        <v>-36175</v>
      </c>
      <c r="AR40" s="324">
        <v>24.8</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305</v>
      </c>
      <c r="AL41" s="1210"/>
      <c r="AM41" s="1210"/>
      <c r="AN41" s="1211"/>
      <c r="AO41" s="322">
        <v>1302993</v>
      </c>
      <c r="AP41" s="322">
        <v>19164</v>
      </c>
      <c r="AQ41" s="323">
        <v>14303</v>
      </c>
      <c r="AR41" s="324">
        <v>34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2953029</v>
      </c>
      <c r="AN51" s="344">
        <v>41422</v>
      </c>
      <c r="AO51" s="345">
        <v>-19.899999999999999</v>
      </c>
      <c r="AP51" s="346">
        <v>56255</v>
      </c>
      <c r="AQ51" s="347">
        <v>22.9</v>
      </c>
      <c r="AR51" s="348">
        <v>-42.8</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1120711</v>
      </c>
      <c r="AN52" s="352">
        <v>15720</v>
      </c>
      <c r="AO52" s="353">
        <v>-34.6</v>
      </c>
      <c r="AP52" s="354">
        <v>26957</v>
      </c>
      <c r="AQ52" s="355">
        <v>8.8000000000000007</v>
      </c>
      <c r="AR52" s="356">
        <v>-43.4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3092617</v>
      </c>
      <c r="AN53" s="344">
        <v>44009</v>
      </c>
      <c r="AO53" s="345">
        <v>6.2</v>
      </c>
      <c r="AP53" s="346">
        <v>57944</v>
      </c>
      <c r="AQ53" s="347">
        <v>3</v>
      </c>
      <c r="AR53" s="348">
        <v>3.2</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860558</v>
      </c>
      <c r="AN54" s="352">
        <v>12246</v>
      </c>
      <c r="AO54" s="353">
        <v>-22.1</v>
      </c>
      <c r="AP54" s="354">
        <v>29326</v>
      </c>
      <c r="AQ54" s="355">
        <v>8.8000000000000007</v>
      </c>
      <c r="AR54" s="356">
        <v>-30.9</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2416442</v>
      </c>
      <c r="AN55" s="344">
        <v>34826</v>
      </c>
      <c r="AO55" s="345">
        <v>-20.9</v>
      </c>
      <c r="AP55" s="346">
        <v>54227</v>
      </c>
      <c r="AQ55" s="347">
        <v>-6.4</v>
      </c>
      <c r="AR55" s="348">
        <v>-14.5</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923648</v>
      </c>
      <c r="AN56" s="352">
        <v>13312</v>
      </c>
      <c r="AO56" s="353">
        <v>8.6999999999999993</v>
      </c>
      <c r="AP56" s="354">
        <v>29694</v>
      </c>
      <c r="AQ56" s="355">
        <v>1.3</v>
      </c>
      <c r="AR56" s="356">
        <v>7.4</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4077431</v>
      </c>
      <c r="AN57" s="344">
        <v>59352</v>
      </c>
      <c r="AO57" s="345">
        <v>70.400000000000006</v>
      </c>
      <c r="AP57" s="346">
        <v>57295</v>
      </c>
      <c r="AQ57" s="347">
        <v>5.7</v>
      </c>
      <c r="AR57" s="348">
        <v>64.7</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2026789</v>
      </c>
      <c r="AN58" s="352">
        <v>29502</v>
      </c>
      <c r="AO58" s="353">
        <v>121.6</v>
      </c>
      <c r="AP58" s="354">
        <v>32771</v>
      </c>
      <c r="AQ58" s="355">
        <v>10.4</v>
      </c>
      <c r="AR58" s="356">
        <v>111.2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3018636</v>
      </c>
      <c r="AN59" s="344">
        <v>44396</v>
      </c>
      <c r="AO59" s="345">
        <v>-25.2</v>
      </c>
      <c r="AP59" s="346">
        <v>54110</v>
      </c>
      <c r="AQ59" s="347">
        <v>-5.6</v>
      </c>
      <c r="AR59" s="348">
        <v>-19.600000000000001</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1858979</v>
      </c>
      <c r="AN60" s="352">
        <v>27341</v>
      </c>
      <c r="AO60" s="353">
        <v>-7.3</v>
      </c>
      <c r="AP60" s="354">
        <v>30620</v>
      </c>
      <c r="AQ60" s="355">
        <v>-6.6</v>
      </c>
      <c r="AR60" s="356">
        <v>-0.7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3111631</v>
      </c>
      <c r="AN61" s="359">
        <v>44801</v>
      </c>
      <c r="AO61" s="360">
        <v>2.1</v>
      </c>
      <c r="AP61" s="361">
        <v>55966</v>
      </c>
      <c r="AQ61" s="362">
        <v>3.9</v>
      </c>
      <c r="AR61" s="348">
        <v>-1.8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1358137</v>
      </c>
      <c r="AN62" s="352">
        <v>19624</v>
      </c>
      <c r="AO62" s="353">
        <v>13.3</v>
      </c>
      <c r="AP62" s="354">
        <v>29874</v>
      </c>
      <c r="AQ62" s="355">
        <v>4.5</v>
      </c>
      <c r="AR62" s="356">
        <v>8.8000000000000007</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QcXvjvA61r0kisKdTg83iCFZSgEdKRU1lGwuYCFvRaHAGy/TEoyUk996olG8FZYxceGK0lgqFz7hcxMKuaU3Xw==" saltValue="1LiwUGLfb/2Thp+Tv74a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P85"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3TxhXPP7HAEYRaKZFhOPM//PuA9pEtCwxW2cv4JHhlNbh8TNaKADCNSgqsFupU1kpSL9YG1Zu6j4QAvZUITnKQ==" saltValue="lhLjtBdwZ6kBsmzWIF+R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Wm62OrGhZ4HKoZmz/NTR6D5L0YKhp9MrKy1gSDDwQO0hMsZymmOH+Pvyz5AgLgj+awjbvcu728WaxSd/C8BUA==" saltValue="PWYAWgVLcz5/1KSKP8Y4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12" t="s">
        <v>3</v>
      </c>
      <c r="D47" s="1212"/>
      <c r="E47" s="1213"/>
      <c r="F47" s="11">
        <v>20.84</v>
      </c>
      <c r="G47" s="12">
        <v>23.45</v>
      </c>
      <c r="H47" s="12">
        <v>25.48</v>
      </c>
      <c r="I47" s="12">
        <v>20.18</v>
      </c>
      <c r="J47" s="13">
        <v>19.68</v>
      </c>
    </row>
    <row r="48" spans="2:10" ht="57.75" customHeight="1" x14ac:dyDescent="0.2">
      <c r="B48" s="14"/>
      <c r="C48" s="1214" t="s">
        <v>4</v>
      </c>
      <c r="D48" s="1214"/>
      <c r="E48" s="1215"/>
      <c r="F48" s="15">
        <v>5.26</v>
      </c>
      <c r="G48" s="16">
        <v>4.75</v>
      </c>
      <c r="H48" s="16">
        <v>4.9400000000000004</v>
      </c>
      <c r="I48" s="16">
        <v>3.75</v>
      </c>
      <c r="J48" s="17">
        <v>4.72</v>
      </c>
    </row>
    <row r="49" spans="2:10" ht="57.75" customHeight="1" thickBot="1" x14ac:dyDescent="0.25">
      <c r="B49" s="18"/>
      <c r="C49" s="1216" t="s">
        <v>5</v>
      </c>
      <c r="D49" s="1216"/>
      <c r="E49" s="1217"/>
      <c r="F49" s="19">
        <v>0.56000000000000005</v>
      </c>
      <c r="G49" s="20" t="s">
        <v>568</v>
      </c>
      <c r="H49" s="20">
        <v>0.28000000000000003</v>
      </c>
      <c r="I49" s="20" t="s">
        <v>569</v>
      </c>
      <c r="J49" s="21" t="s">
        <v>570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7g+wc531K/UIdpUXnfQrfIoiu9yk2gNApan4JQOC85y3+VQzsyxpWIsKI0Hl3Q5ddkyIS8Ef4e2txaqkhv/IDQ==" saltValue="8MZrcP3g93CNEibmE3Mh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2019-03-22T01:35:22Z</cp:lastPrinted>
  <dcterms:created xsi:type="dcterms:W3CDTF">2019-02-14T02:41:18Z</dcterms:created>
  <dcterms:modified xsi:type="dcterms:W3CDTF">2020-04-06T00:27:41Z</dcterms:modified>
  <cp:category/>
</cp:coreProperties>
</file>