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1総務部\030財政課\01財政係\D：財務\00：庶務\02：財政調査\01：財政調査・報告\04：財政状況資料集（3年）\H30\04_2回目県提出\HPアップロー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<sst xmlns="http://schemas.openxmlformats.org/spreadsheetml/2006/main" count="1129" uniqueCount="619">
  <si>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</si>
  <si>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</si>
  <si>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</si>
  <si>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</si>
  <si>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</si>
  <si>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</si>
  <si>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</si>
  <si>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</si>
  <si>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</si>
  <si>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</si>
  <si>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</si>
  <si>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</si>
  <si>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</si>
  <si>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</si>
  <si>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</si>
  <si>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</si>
  <si>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</si>
  <si>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</si>
  <si>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</si>
  <si>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</si>
  <si>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</si>
  <si>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</si>
  <si>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</si>
  <si>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</si>
  <si>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</si>
  <si>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</si>
  <si>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</si>
  <si>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</si>
  <si>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</si>
  <si>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</si>
  <si>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</si>
  <si>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</si>
  <si>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</si>
  <si>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</si>
  <si>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</si>
  <si>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</si>
  <si>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</si>
  <si>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</si>
  <si>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</si>
  <si>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</si>
  <si>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</si>
  <si>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</si>
  <si>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</si>
  <si>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</si>
  <si>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</si>
  <si>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</si>
  <si>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</si>
  <si>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</si>
  <si>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</si>
  <si>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</si>
  <si>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</si>
  <si>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</si>
  <si>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</si>
  <si>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</si>
  <si>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</si>
  <si>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</si>
  <si>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</si>
  <si>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</si>
  <si>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</si>
  <si>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</si>
  <si>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</si>
  <si>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</si>
  <si>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</si>
  <si>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</si>
  <si>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</si>
  <si>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</si>
  <si>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</si>
  <si>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</si>
  <si>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</si>
  <si>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</si>
  <si>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</si>
  <si>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</si>
  <si>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</si>
  <si>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</si>
  <si>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</si>
  <si>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</si>
  <si>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</si>
  <si>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</si>
  <si>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</si>
  <si>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</si>
  <si>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</si>
  <si>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</si>
  <si>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</si>
  <si>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</si>
  <si>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</si>
  <si>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</si>
  <si>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</si>
  <si>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</si>
  <si>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</si>
  <si>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</si>
  <si>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</si>
  <si>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</si>
  <si>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</si>
  <si>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</si>
  <si>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</si>
  <si>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</si>
  <si>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</si>
  <si>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</si>
  <si>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</si>
  <si>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</si>
  <si>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</si>
  <si>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</si>
  <si>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</si>
  <si>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</si>
  <si>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</si>
  <si>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</si>
  <si>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</si>
  <si>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</si>
  <si>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</si>
  <si>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</si>
  <si>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</si>
  <si>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</si>
  <si>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</si>
  <si>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</si>
  <si>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</si>
  <si>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</si>
  <si>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</si>
  <si>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</si>
  <si>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</si>
  <si>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</si>
  <si>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</si>
  <si>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</si>
  <si>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</si>
  <si>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</si>
  <si>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</si>
  <si>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</si>
  <si>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</si>
  <si>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</si>
  <si>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</si>
  <si>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</si>
  <si>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</si>
  <si>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</si>
  <si>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</si>
  <si>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</si>
  <si>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</si>
  <si>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</si>
  <si>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</si>
  <si>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</si>
  <si>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</si>
  <si>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</si>
  <si>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</si>
  <si>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</si>
  <si>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</si>
  <si>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</si>
  <si>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</si>
  <si>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</si>
  <si>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</si>
  <si>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</si>
  <si>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</si>
  <si>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</si>
  <si>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</si>
  <si>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</si>
  <si>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</si>
  <si>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</si>
  <si>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</si>
  <si>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</si>
  <si>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</si>
  <si>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</si>
  <si>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</si>
  <si>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</si>
  <si>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</si>
  <si>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</si>
  <si>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</si>
  <si>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</si>
  <si>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</si>
  <si>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</si>
  <si>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</si>
  <si>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</si>
  <si>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</si>
  <si>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</si>
  <si>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</si>
  <si>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</si>
  <si>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</si>
  <si>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</si>
  <si>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</si>
  <si>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</si>
  <si>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</si>
  <si>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</si>
  <si>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</si>
  <si>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</si>
  <si>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</si>
  <si>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</si>
  <si>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</si>
  <si>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</si>
  <si>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</si>
  <si>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</si>
  <si>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</si>
  <si>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</si>
  <si>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</si>
  <si>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</si>
  <si>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</si>
  <si>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</si>
  <si>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</si>
  <si>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</si>
  <si>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</si>
  <si>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</si>
  <si>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</si>
  <si>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</si>
  <si>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</si>
  <si>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</si>
  <si>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</si>
  <si>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</si>
  <si>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</si>
  <si>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</si>
  <si>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</si>
  <si>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</si>
  <si>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</si>
  <si>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</si>
  <si>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</si>
  <si>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</si>
  <si>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</si>
  <si>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</si>
  <si>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</si>
  <si>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</si>
  <si>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</si>
  <si>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</si>
  <si>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石川県加賀市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</si>
  <si>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</si>
  <si>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</si>
  <si>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</si>
  <si>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</si>
  <si>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</si>
  <si>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</si>
  <si>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</si>
  <si>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</si>
  <si>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</si>
  <si>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</si>
  <si>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</si>
  <si>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</si>
  <si>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</si>
  <si>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</si>
  <si>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</si>
  <si>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</si>
  <si>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</si>
  <si>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</si>
  <si>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</si>
  <si>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</si>
  <si>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</si>
  <si>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</si>
  <si>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</si>
  <si>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</si>
  <si>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</si>
  <si>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</si>
  <si>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</si>
  <si>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</si>
  <si>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</si>
  <si>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</si>
  <si>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</si>
  <si>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</si>
  <si>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</si>
  <si>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</si>
  <si>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</si>
  <si>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</si>
  <si>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</si>
  <si>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</si>
  <si>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</si>
  <si>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</si>
  <si>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</si>
  <si>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</si>
  <si>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</si>
  <si>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</si>
  <si>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</si>
  <si>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</si>
  <si>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</si>
  <si>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</si>
  <si>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</si>
  <si>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</si>
  <si>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</si>
  <si>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</si>
  <si>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</si>
  <si>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</si>
  <si>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</si>
  <si>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</si>
  <si>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</si>
  <si>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</si>
  <si>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</si>
  <si>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</si>
  <si>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</si>
  <si>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</si>
  <si>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</si>
  <si>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</si>
  <si>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</si>
  <si>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</si>
  <si>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</si>
  <si>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</si>
  <si>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</si>
  <si>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</si>
  <si>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</si>
  <si>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</si>
  <si>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</si>
  <si>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</si>
  <si>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</si>
  <si>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</si>
  <si>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</si>
  <si>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</si>
  <si>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</si>
  <si>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</si>
  <si>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</si>
  <si>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</si>
  <si>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</si>
  <si>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</si>
  <si>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</si>
  <si>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</si>
  <si>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</si>
  <si>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</si>
  <si>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</si>
  <si>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</si>
  <si>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</si>
  <si>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</si>
  <si>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</si>
  <si>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</si>
  <si>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</si>
  <si>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</si>
  <si>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</si>
  <si>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</si>
  <si>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</si>
  <si>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</si>
  <si>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</si>
  <si>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</si>
  <si>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</si>
  <si>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</si>
  <si>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</si>
  <si>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</si>
  <si>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</si>
  <si>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</si>
  <si>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</si>
  <si>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</si>
  <si>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</si>
  <si>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</si>
  <si>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</si>
  <si>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</si>
  <si>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</si>
  <si>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</si>
  <si>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</si>
  <si>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</si>
  <si>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</si>
  <si>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</si>
  <si>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</si>
  <si>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</si>
  <si>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</si>
  <si>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</si>
  <si>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</si>
  <si>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</si>
  <si>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</si>
  <si>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</si>
  <si>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</si>
  <si>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</si>
  <si>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</si>
  <si>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</si>
  <si>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</si>
  <si>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</si>
  <si>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</si>
  <si>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</si>
  <si>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</si>
  <si>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</si>
  <si>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</si>
  <si>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</si>
  <si>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</si>
  <si>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</si>
  <si>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</si>
  <si>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</si>
  <si>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</si>
  <si>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</si>
  <si>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</si>
  <si>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</si>
  <si>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</si>
  <si>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</si>
  <si>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石川県加賀市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</si>
  <si>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</si>
  <si>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</si>
  <si>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</si>
  <si>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</si>
  <si>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</si>
  <si>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</si>
  <si>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</si>
  <si>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</si>
  <si>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</si>
  <si>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</si>
  <si>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</si>
  <si>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</si>
  <si>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</si>
  <si>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</si>
  <si>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</si>
  <si>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</si>
  <si>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</si>
  <si>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</si>
  <si>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</si>
  <si>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</si>
  <si>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</si>
  <si>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</si>
  <si>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</si>
  <si>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</si>
  <si>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</si>
  <si>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</si>
  <si>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</si>
  <si>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</si>
  <si>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</si>
  <si>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</si>
  <si>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</si>
  <si>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</si>
  <si>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</si>
  <si>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</si>
  <si>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</si>
  <si>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</si>
  <si>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</si>
  <si>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</si>
  <si>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</si>
  <si>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</si>
  <si>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</si>
  <si>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</si>
  <si>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加賀市土地区画整理事業特別会計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</si>
  <si>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</si>
  <si>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</si>
  <si>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</si>
  <si>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</si>
  <si>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</si>
  <si>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</si>
  <si>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</si>
  <si>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</si>
  <si>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</si>
  <si>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</si>
  <si>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</si>
  <si>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</si>
  <si>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</si>
  <si>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</si>
  <si>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</si>
  <si>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</si>
  <si>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</si>
  <si>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</si>
  <si>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</si>
  <si>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</si>
  <si>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</si>
  <si>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</si>
  <si>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</si>
  <si>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</si>
  <si>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</si>
  <si>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</si>
  <si>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</si>
  <si>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</si>
  <si>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</si>
  <si>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</si>
  <si>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</si>
  <si>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</si>
  <si>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</si>
  <si>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</si>
  <si>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</si>
  <si>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</si>
  <si>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</si>
  <si>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</si>
  <si>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</si>
  <si>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</si>
  <si>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</si>
  <si>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</si>
  <si>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</si>
  <si>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</si>
  <si>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</si>
  <si>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</si>
  <si>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</si>
  <si>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</si>
  <si>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</si>
  <si>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</si>
  <si>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</si>
  <si>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</si>
  <si>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</si>
  <si>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</si>
  <si>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</si>
  <si>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</si>
  <si>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</si>
  <si>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</si>
  <si>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</si>
  <si>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</si>
  <si>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</si>
  <si>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</si>
  <si>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</si>
  <si>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</si>
  <si>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</si>
  <si>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</si>
  <si>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加賀市水道事業会計</t>
    <phoneticPr fontId="5"/>
  </si>
  <si>
    <t>(Ｆ)</t>
    <phoneticPr fontId="5"/>
  </si>
  <si>
    <t>加賀市介護保険特別会計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</si>
  <si>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</si>
  <si>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</si>
  <si>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</si>
  <si>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</si>
  <si>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</si>
  <si>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</si>
  <si>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</si>
  <si>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</si>
  <si>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</si>
  <si>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</si>
  <si>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</si>
  <si>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</si>
  <si>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</si>
  <si>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</si>
  <si>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</si>
  <si>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</si>
  <si>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</si>
  <si>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</si>
  <si>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</si>
  <si>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</si>
  <si>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</si>
  <si>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</si>
  <si>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</si>
  <si>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</si>
  <si>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</si>
  <si>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</si>
  <si>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</si>
  <si>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</si>
  <si>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</si>
  <si>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</si>
  <si>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</si>
  <si>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</si>
  <si>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</si>
  <si>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</si>
  <si>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</si>
  <si>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</si>
  <si>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</si>
  <si>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</si>
  <si>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</si>
  <si>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</si>
  <si>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</si>
  <si>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</si>
  <si>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</si>
  <si>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</si>
  <si>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</si>
  <si>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</si>
  <si>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</si>
  <si>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</si>
  <si>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</si>
  <si>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</si>
  <si>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</si>
  <si>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</si>
  <si>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</si>
  <si>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</si>
  <si>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</si>
  <si>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</si>
  <si>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</si>
  <si>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</si>
  <si>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</si>
  <si>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</si>
  <si>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</si>
  <si>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</si>
  <si>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</si>
  <si>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</si>
  <si>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</si>
  <si>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</si>
  <si>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</si>
  <si>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</si>
  <si>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</si>
  <si>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</si>
  <si>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</si>
  <si>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</si>
  <si>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</si>
  <si>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</si>
  <si>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</si>
  <si>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</si>
  <si>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</si>
  <si>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</si>
  <si>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</si>
  <si>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</si>
  <si>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</si>
  <si>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</si>
  <si>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</si>
  <si>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</si>
  <si>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0.49</t>
  </si>
  <si>
    <t>▲ 9.58</t>
  </si>
  <si>
    <t>▲ 1.55</t>
  </si>
  <si>
    <t>▲ 2.81</t>
  </si>
  <si>
    <t>加賀市水道事業会計</t>
  </si>
  <si>
    <t>一般会計</t>
  </si>
  <si>
    <t>加賀市病院事業会計</t>
  </si>
  <si>
    <t>加賀市介護保険特別会計</t>
  </si>
  <si>
    <t>加賀市国民健康保険特別会計</t>
  </si>
  <si>
    <t>加賀市下水道事業会計</t>
  </si>
  <si>
    <t>加賀市後期高齢者医療特別会計</t>
  </si>
  <si>
    <t>加賀市土地区画整理事業特別会計</t>
  </si>
  <si>
    <t>その他会計（赤字）</t>
  </si>
  <si>
    <t>その他会計（黒字）</t>
  </si>
  <si>
    <t>H25末</t>
    <phoneticPr fontId="5"/>
  </si>
  <si>
    <t>H26末</t>
    <phoneticPr fontId="5"/>
  </si>
  <si>
    <t>H27末</t>
    <phoneticPr fontId="5"/>
  </si>
  <si>
    <t>H28末</t>
    <phoneticPr fontId="5"/>
  </si>
  <si>
    <t>H29末</t>
    <phoneticPr fontId="5"/>
  </si>
  <si>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</si>
  <si>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</si>
  <si>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</si>
  <si>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</si>
  <si>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</si>
  <si>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</si>
  <si>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</si>
  <si>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</si>
  <si>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</si>
  <si>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加賀市土地開発公社</t>
    <rPh sb="0" eb="3">
      <t>カガシ</t>
    </rPh>
    <rPh sb="3" eb="5">
      <t>トチ</t>
    </rPh>
    <rPh sb="5" eb="7">
      <t>カイハツ</t>
    </rPh>
    <rPh sb="7" eb="9">
      <t>コウシャ</t>
    </rPh>
    <phoneticPr fontId="2"/>
  </si>
  <si>
    <t>加賀市総合サービス株式会社</t>
    <rPh sb="0" eb="3">
      <t>カガシ</t>
    </rPh>
    <rPh sb="3" eb="5">
      <t>ソウゴウ</t>
    </rPh>
    <rPh sb="9" eb="11">
      <t>カブシキ</t>
    </rPh>
    <rPh sb="11" eb="13">
      <t>ガイシャ</t>
    </rPh>
    <phoneticPr fontId="2"/>
  </si>
  <si>
    <t>-</t>
    <phoneticPr fontId="2"/>
  </si>
  <si>
    <t>-</t>
    <phoneticPr fontId="2"/>
  </si>
  <si>
    <t>-</t>
    <phoneticPr fontId="2"/>
  </si>
  <si>
    <t>-</t>
    <phoneticPr fontId="2"/>
  </si>
  <si>
    <t>-</t>
    <phoneticPr fontId="2"/>
  </si>
  <si>
    <t>〇</t>
    <phoneticPr fontId="2"/>
  </si>
  <si>
    <t>まちづくり振興基金</t>
    <rPh sb="5" eb="7">
      <t>シンコウ</t>
    </rPh>
    <rPh sb="7" eb="9">
      <t>キキン</t>
    </rPh>
    <phoneticPr fontId="2"/>
  </si>
  <si>
    <t>重点事業推進機基金</t>
    <rPh sb="0" eb="2">
      <t>ジュウテン</t>
    </rPh>
    <rPh sb="2" eb="4">
      <t>ジギョウ</t>
    </rPh>
    <rPh sb="4" eb="6">
      <t>スイシン</t>
    </rPh>
    <rPh sb="6" eb="7">
      <t>キ</t>
    </rPh>
    <rPh sb="7" eb="9">
      <t>キキン</t>
    </rPh>
    <phoneticPr fontId="2"/>
  </si>
  <si>
    <t>環境美化センター施設整備基金</t>
    <rPh sb="0" eb="2">
      <t>カンキョウ</t>
    </rPh>
    <rPh sb="2" eb="4">
      <t>ビカ</t>
    </rPh>
    <rPh sb="8" eb="10">
      <t>シセツ</t>
    </rPh>
    <rPh sb="10" eb="12">
      <t>セイビ</t>
    </rPh>
    <rPh sb="12" eb="14">
      <t>キキン</t>
    </rPh>
    <phoneticPr fontId="2"/>
  </si>
  <si>
    <t>職員退職手当基金</t>
    <rPh sb="0" eb="2">
      <t>ショクイン</t>
    </rPh>
    <rPh sb="2" eb="4">
      <t>タイショク</t>
    </rPh>
    <rPh sb="4" eb="6">
      <t>テアテ</t>
    </rPh>
    <rPh sb="6" eb="8">
      <t>キキン</t>
    </rPh>
    <phoneticPr fontId="2"/>
  </si>
  <si>
    <t>三森良二郎奨学基金</t>
    <rPh sb="0" eb="2">
      <t>ミモリ</t>
    </rPh>
    <rPh sb="2" eb="3">
      <t>リョウ</t>
    </rPh>
    <rPh sb="3" eb="5">
      <t>ジロウ</t>
    </rPh>
    <rPh sb="5" eb="7">
      <t>ショウガク</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</si>
  <si>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</si>
  <si>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</si>
  <si>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</si>
  <si>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地方債の借入額（借換債を除く）が前年度より減少したことなどにより将来負担比率は低下している。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</si>
  <si>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</si>
  <si>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</si>
  <si>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</si>
  <si>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</si>
  <si>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</si>
  <si>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</si>
  <si>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</si>
  <si>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</si>
  <si>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</si>
  <si>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実質公債費比率については、単年度数値においては、市債の償還額の減少などから、前年度より0.3ポイント低下したが、平成28年度からの３か年平均数値においては、比率は増加した。
一方、将来負担比率については、病院事業債、上水道事業債、下水道事業債の残高がいずれも減少したことにより、これらの会計への公債費繰出見込額が減少し、比率は低下した。
実質公債費比率及び将来負担比率ともに類似団体内平均値を上回っており、今後、起債事業の厳選及び地方債残高を抑制するとともに、特定目的基金の積増し・活用を行い、両比率の低下を図る。</t>
    <rPh sb="25" eb="27">
      <t>シサイ</t>
    </rPh>
    <rPh sb="28" eb="31">
      <t>ショウカンガク</t>
    </rPh>
    <rPh sb="32" eb="34">
      <t>ゲンショウ</t>
    </rPh>
    <rPh sb="51" eb="53">
      <t>テイカ</t>
    </rPh>
    <rPh sb="82" eb="84">
      <t>ゾウカ</t>
    </rPh>
    <rPh sb="88" eb="90">
      <t>イッポウ</t>
    </rPh>
    <rPh sb="109" eb="115">
      <t>ジョウスイドウジギョウサイ</t>
    </rPh>
    <rPh sb="148" eb="151">
      <t>コウサイヒ</t>
    </rPh>
    <rPh sb="245" eb="24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</si>
</sst>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c:ext xmlns:c16="http://schemas.microsoft.com/office/drawing/2014/chart" uri="{C3380CC4-5D6E-409C-BE32-E72D297353CC}">
              <c16:uniqueId val="{00000000-68F4-4059-A3C3-4F21D3EBEF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44009</c:v>
                </c:pt>
                <c:pt idx="1">
                  <c:v>34826</c:v>
                </c:pt>
                <c:pt idx="2">
                  <c:v>59352</c:v>
                </c:pt>
                <c:pt idx="3">
                  <c:v>44396</c:v>
                </c:pt>
                <c:pt idx="4">
                  <c:v>51914</c:v>
                </c:pt>
              </c:numCache>
            </c:numRef>
          </c:val>
          <c:smooth val="0"/>
          <c:extLst>
            <c:ext xmlns:c16="http://schemas.microsoft.com/office/drawing/2014/chart" uri="{C3380CC4-5D6E-409C-BE32-E72D297353CC}">
              <c16:uniqueId val="{00000001-68F4-4059-A3C3-4F21D3EBEF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4.75</c:v>
                </c:pt>
                <c:pt idx="1">
                  <c:v>4.9400000000000004</c:v>
                </c:pt>
                <c:pt idx="2">
                  <c:v>3.75</c:v>
                </c:pt>
                <c:pt idx="3">
                  <c:v>4.72</c:v>
                </c:pt>
                <c:pt idx="4">
                  <c:v>4.9800000000000004</c:v>
                </c:pt>
              </c:numCache>
            </c:numRef>
          </c:val>
          <c:extLst>
            <c:ext xmlns:c16="http://schemas.microsoft.com/office/drawing/2014/chart" uri="{C3380CC4-5D6E-409C-BE32-E72D297353CC}">
              <c16:uniqueId val="{00000000-99DD-4FCF-BC8B-52F040F850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23.45</c:v>
                </c:pt>
                <c:pt idx="1">
                  <c:v>25.48</c:v>
                </c:pt>
                <c:pt idx="2">
                  <c:v>20.18</c:v>
                </c:pt>
                <c:pt idx="3">
                  <c:v>19.68</c:v>
                </c:pt>
                <c:pt idx="4">
                  <c:v>19.02</c:v>
                </c:pt>
              </c:numCache>
            </c:numRef>
          </c:val>
          <c:extLst>
            <c:ext xmlns:c16="http://schemas.microsoft.com/office/drawing/2014/chart" uri="{C3380CC4-5D6E-409C-BE32-E72D297353CC}">
              <c16:uniqueId val="{00000001-99DD-4FCF-BC8B-52F040F850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0.28000000000000003</c:v>
                </c:pt>
                <c:pt idx="2">
                  <c:v>-9.58</c:v>
                </c:pt>
                <c:pt idx="3">
                  <c:v>-1.55</c:v>
                </c:pt>
                <c:pt idx="4">
                  <c:v>-2.81</c:v>
                </c:pt>
              </c:numCache>
            </c:numRef>
          </c:val>
          <c:smooth val="0"/>
          <c:extLst>
            <c:ext xmlns:c16="http://schemas.microsoft.com/office/drawing/2014/chart" uri="{C3380CC4-5D6E-409C-BE32-E72D297353CC}">
              <c16:uniqueId val="{00000002-99DD-4FCF-BC8B-52F040F850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9D86-48C0-B81A-22285663FF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86-48C0-B81A-22285663FFA9}"/>
            </c:ext>
          </c:extLst>
        </c:ser>
        <c:ser>
          <c:idx val="2"/>
          <c:order val="2"/>
          <c:tx>
            <c:strRef>
              <c:f>データシート!$A$29</c:f>
              <c:strCache>
                <c:ptCount val="1"/>
                <c:pt idx="0">
                  <c:v>加賀市土地区画整理事業特別会計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D86-48C0-B81A-22285663FFA9}"/>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9D86-48C0-B81A-22285663FFA9}"/>
            </c:ext>
          </c:extLst>
        </c:ser>
        <c:ser>
          <c:idx val="4"/>
          <c:order val="4"/>
          <c:tx>
            <c:strRef>
              <c:f>データシート!$A$31</c:f>
              <c:strCache>
                <c:ptCount val="1"/>
                <c:pt idx="0">
                  <c:v>加賀市下水道事業会計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0.4</c:v>
                </c:pt>
                <c:pt idx="8">
                  <c:v>#N/A</c:v>
                </c:pt>
                <c:pt idx="9">
                  <c:v>0.52</c:v>
                </c:pt>
              </c:numCache>
            </c:numRef>
          </c:val>
          <c:extLst>
            <c:ext xmlns:c16="http://schemas.microsoft.com/office/drawing/2014/chart" uri="{C3380CC4-5D6E-409C-BE32-E72D297353CC}">
              <c16:uniqueId val="{00000004-9D86-48C0-B81A-22285663FFA9}"/>
            </c:ext>
          </c:extLst>
        </c:ser>
        <c:ser>
          <c:idx val="5"/>
          <c:order val="5"/>
          <c:tx>
            <c:strRef>
              <c:f>データシート!$A$32</c:f>
              <c:strCache>
                <c:ptCount val="1"/>
                <c:pt idx="0">
                  <c:v>加賀市国民健康保険特別会計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0.63</c:v>
                </c:pt>
                <c:pt idx="2">
                  <c:v>#N/A</c:v>
                </c:pt>
                <c:pt idx="3">
                  <c:v>0.51</c:v>
                </c:pt>
                <c:pt idx="4">
                  <c:v>#N/A</c:v>
                </c:pt>
                <c:pt idx="5">
                  <c:v>1.82</c:v>
                </c:pt>
                <c:pt idx="6">
                  <c:v>#N/A</c:v>
                </c:pt>
                <c:pt idx="7">
                  <c:v>2.4700000000000002</c:v>
                </c:pt>
                <c:pt idx="8">
                  <c:v>#N/A</c:v>
                </c:pt>
                <c:pt idx="9">
                  <c:v>0.56999999999999995</c:v>
                </c:pt>
              </c:numCache>
            </c:numRef>
          </c:val>
          <c:extLst>
            <c:ext xmlns:c16="http://schemas.microsoft.com/office/drawing/2014/chart" uri="{C3380CC4-5D6E-409C-BE32-E72D297353CC}">
              <c16:uniqueId val="{00000005-9D86-48C0-B81A-22285663FFA9}"/>
            </c:ext>
          </c:extLst>
        </c:ser>
        <c:ser>
          <c:idx val="6"/>
          <c:order val="6"/>
          <c:tx>
            <c:strRef>
              <c:f>データシート!$A$33</c:f>
              <c:strCache>
                <c:ptCount val="1"/>
                <c:pt idx="0">
                  <c:v>加賀市介護保険特別会計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0.32</c:v>
                </c:pt>
                <c:pt idx="2">
                  <c:v>#N/A</c:v>
                </c:pt>
                <c:pt idx="3">
                  <c:v>0.43</c:v>
                </c:pt>
                <c:pt idx="4">
                  <c:v>#N/A</c:v>
                </c:pt>
                <c:pt idx="5">
                  <c:v>0.44</c:v>
                </c:pt>
                <c:pt idx="6">
                  <c:v>#N/A</c:v>
                </c:pt>
                <c:pt idx="7">
                  <c:v>0.47</c:v>
                </c:pt>
                <c:pt idx="8">
                  <c:v>#N/A</c:v>
                </c:pt>
                <c:pt idx="9">
                  <c:v>1.19</c:v>
                </c:pt>
              </c:numCache>
            </c:numRef>
          </c:val>
          <c:extLst>
            <c:ext xmlns:c16="http://schemas.microsoft.com/office/drawing/2014/chart" uri="{C3380CC4-5D6E-409C-BE32-E72D297353CC}">
              <c16:uniqueId val="{00000006-9D86-48C0-B81A-22285663FFA9}"/>
            </c:ext>
          </c:extLst>
        </c:ser>
        <c:ser>
          <c:idx val="7"/>
          <c:order val="7"/>
          <c:tx>
            <c:strRef>
              <c:f>データシート!$A$34</c:f>
              <c:strCache>
                <c:ptCount val="1"/>
                <c:pt idx="0">
                  <c:v>加賀市病院事業会計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11.37</c:v>
                </c:pt>
                <c:pt idx="2">
                  <c:v>#N/A</c:v>
                </c:pt>
                <c:pt idx="3">
                  <c:v>8.85</c:v>
                </c:pt>
                <c:pt idx="4">
                  <c:v>#N/A</c:v>
                </c:pt>
                <c:pt idx="5">
                  <c:v>7.17</c:v>
                </c:pt>
                <c:pt idx="6">
                  <c:v>#N/A</c:v>
                </c:pt>
                <c:pt idx="7">
                  <c:v>5.2</c:v>
                </c:pt>
                <c:pt idx="8">
                  <c:v>#N/A</c:v>
                </c:pt>
                <c:pt idx="9">
                  <c:v>4.4800000000000004</c:v>
                </c:pt>
              </c:numCache>
            </c:numRef>
          </c:val>
          <c:extLst>
            <c:ext xmlns:c16="http://schemas.microsoft.com/office/drawing/2014/chart" uri="{C3380CC4-5D6E-409C-BE32-E72D297353CC}">
              <c16:uniqueId val="{00000007-9D86-48C0-B81A-22285663FF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4.75</c:v>
                </c:pt>
                <c:pt idx="2">
                  <c:v>#N/A</c:v>
                </c:pt>
                <c:pt idx="3">
                  <c:v>4.9400000000000004</c:v>
                </c:pt>
                <c:pt idx="4">
                  <c:v>#N/A</c:v>
                </c:pt>
                <c:pt idx="5">
                  <c:v>3.74</c:v>
                </c:pt>
                <c:pt idx="6">
                  <c:v>#N/A</c:v>
                </c:pt>
                <c:pt idx="7">
                  <c:v>4.71</c:v>
                </c:pt>
                <c:pt idx="8">
                  <c:v>#N/A</c:v>
                </c:pt>
                <c:pt idx="9">
                  <c:v>4.97</c:v>
                </c:pt>
              </c:numCache>
            </c:numRef>
          </c:val>
          <c:extLst>
            <c:ext xmlns:c16="http://schemas.microsoft.com/office/drawing/2014/chart" uri="{C3380CC4-5D6E-409C-BE32-E72D297353CC}">
              <c16:uniqueId val="{00000008-9D86-48C0-B81A-22285663FFA9}"/>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6.62</c:v>
                </c:pt>
                <c:pt idx="2">
                  <c:v>#N/A</c:v>
                </c:pt>
                <c:pt idx="3">
                  <c:v>7.78</c:v>
                </c:pt>
                <c:pt idx="4">
                  <c:v>#N/A</c:v>
                </c:pt>
                <c:pt idx="5">
                  <c:v>9.3699999999999992</c:v>
                </c:pt>
                <c:pt idx="6">
                  <c:v>#N/A</c:v>
                </c:pt>
                <c:pt idx="7">
                  <c:v>11.94</c:v>
                </c:pt>
                <c:pt idx="8">
                  <c:v>#N/A</c:v>
                </c:pt>
                <c:pt idx="9">
                  <c:v>13.99</c:v>
                </c:pt>
              </c:numCache>
            </c:numRef>
          </c:val>
          <c:extLst>
            <c:ext xmlns:c16="http://schemas.microsoft.com/office/drawing/2014/chart" uri="{C3380CC4-5D6E-409C-BE32-E72D297353CC}">
              <c16:uniqueId val="{00000009-9D86-48C0-B81A-22285663FF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3742</c:v>
                </c:pt>
                <c:pt idx="5">
                  <c:v>3708</c:v>
                </c:pt>
                <c:pt idx="8">
                  <c:v>3905</c:v>
                </c:pt>
                <c:pt idx="11">
                  <c:v>3564</c:v>
                </c:pt>
                <c:pt idx="14">
                  <c:v>3580</c:v>
                </c:pt>
              </c:numCache>
            </c:numRef>
          </c:val>
          <c:extLst>
            <c:ext xmlns:c16="http://schemas.microsoft.com/office/drawing/2014/chart" uri="{C3380CC4-5D6E-409C-BE32-E72D297353CC}">
              <c16:uniqueId val="{00000000-12A2-4144-9073-CC95355F1C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A2-4144-9073-CC95355F1C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41</c:v>
                </c:pt>
                <c:pt idx="3">
                  <c:v>31</c:v>
                </c:pt>
                <c:pt idx="6">
                  <c:v>26</c:v>
                </c:pt>
                <c:pt idx="9">
                  <c:v>26</c:v>
                </c:pt>
                <c:pt idx="12">
                  <c:v>25</c:v>
                </c:pt>
              </c:numCache>
            </c:numRef>
          </c:val>
          <c:extLst>
            <c:ext xmlns:c16="http://schemas.microsoft.com/office/drawing/2014/chart" uri="{C3380CC4-5D6E-409C-BE32-E72D297353CC}">
              <c16:uniqueId val="{00000002-12A2-4144-9073-CC95355F1C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12A2-4144-9073-CC95355F1C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1229</c:v>
                </c:pt>
                <c:pt idx="3">
                  <c:v>1212</c:v>
                </c:pt>
                <c:pt idx="6">
                  <c:v>1238</c:v>
                </c:pt>
                <c:pt idx="9">
                  <c:v>1498</c:v>
                </c:pt>
                <c:pt idx="12">
                  <c:v>1581</c:v>
                </c:pt>
              </c:numCache>
            </c:numRef>
          </c:val>
          <c:extLst>
            <c:ext xmlns:c16="http://schemas.microsoft.com/office/drawing/2014/chart" uri="{C3380CC4-5D6E-409C-BE32-E72D297353CC}">
              <c16:uniqueId val="{00000004-12A2-4144-9073-CC95355F1C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A2-4144-9073-CC95355F1C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A2-4144-9073-CC95355F1C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3828</c:v>
                </c:pt>
                <c:pt idx="3">
                  <c:v>3638</c:v>
                </c:pt>
                <c:pt idx="6">
                  <c:v>3821</c:v>
                </c:pt>
                <c:pt idx="9">
                  <c:v>3343</c:v>
                </c:pt>
                <c:pt idx="12">
                  <c:v>3231</c:v>
                </c:pt>
              </c:numCache>
            </c:numRef>
          </c:val>
          <c:extLst>
            <c:ext xmlns:c16="http://schemas.microsoft.com/office/drawing/2014/chart" uri="{C3380CC4-5D6E-409C-BE32-E72D297353CC}">
              <c16:uniqueId val="{00000007-12A2-4144-9073-CC95355F1C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1357</c:v>
                </c:pt>
                <c:pt idx="2">
                  <c:v>#N/A</c:v>
                </c:pt>
                <c:pt idx="3">
                  <c:v>#N/A</c:v>
                </c:pt>
                <c:pt idx="4">
                  <c:v>1173</c:v>
                </c:pt>
                <c:pt idx="5">
                  <c:v>#N/A</c:v>
                </c:pt>
                <c:pt idx="6">
                  <c:v>#N/A</c:v>
                </c:pt>
                <c:pt idx="7">
                  <c:v>1180</c:v>
                </c:pt>
                <c:pt idx="8">
                  <c:v>#N/A</c:v>
                </c:pt>
                <c:pt idx="9">
                  <c:v>#N/A</c:v>
                </c:pt>
                <c:pt idx="10">
                  <c:v>1303</c:v>
                </c:pt>
                <c:pt idx="11">
                  <c:v>#N/A</c:v>
                </c:pt>
                <c:pt idx="12">
                  <c:v>#N/A</c:v>
                </c:pt>
                <c:pt idx="13">
                  <c:v>1257</c:v>
                </c:pt>
                <c:pt idx="14">
                  <c:v>#N/A</c:v>
                </c:pt>
              </c:numCache>
            </c:numRef>
          </c:val>
          <c:smooth val="0"/>
          <c:extLst>
            <c:ext xmlns:c16="http://schemas.microsoft.com/office/drawing/2014/chart" uri="{C3380CC4-5D6E-409C-BE32-E72D297353CC}">
              <c16:uniqueId val="{00000008-12A2-4144-9073-CC95355F1C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37431</c:v>
                </c:pt>
                <c:pt idx="5">
                  <c:v>39031</c:v>
                </c:pt>
                <c:pt idx="8">
                  <c:v>38889</c:v>
                </c:pt>
                <c:pt idx="11">
                  <c:v>38506</c:v>
                </c:pt>
                <c:pt idx="14">
                  <c:v>38009</c:v>
                </c:pt>
              </c:numCache>
            </c:numRef>
          </c:val>
          <c:extLst>
            <c:ext xmlns:c16="http://schemas.microsoft.com/office/drawing/2014/chart" uri="{C3380CC4-5D6E-409C-BE32-E72D297353CC}">
              <c16:uniqueId val="{00000000-3A53-42A1-85D8-FEA1634EF7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5245</c:v>
                </c:pt>
                <c:pt idx="5">
                  <c:v>5032</c:v>
                </c:pt>
                <c:pt idx="8">
                  <c:v>4943</c:v>
                </c:pt>
                <c:pt idx="11">
                  <c:v>4711</c:v>
                </c:pt>
                <c:pt idx="14">
                  <c:v>4639</c:v>
                </c:pt>
              </c:numCache>
            </c:numRef>
          </c:val>
          <c:extLst>
            <c:ext xmlns:c16="http://schemas.microsoft.com/office/drawing/2014/chart" uri="{C3380CC4-5D6E-409C-BE32-E72D297353CC}">
              <c16:uniqueId val="{00000001-3A53-42A1-85D8-FEA1634EF7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7565</c:v>
                </c:pt>
                <c:pt idx="5">
                  <c:v>8159</c:v>
                </c:pt>
                <c:pt idx="8">
                  <c:v>8643</c:v>
                </c:pt>
                <c:pt idx="11">
                  <c:v>8586</c:v>
                </c:pt>
                <c:pt idx="14">
                  <c:v>8312</c:v>
                </c:pt>
              </c:numCache>
            </c:numRef>
          </c:val>
          <c:extLst>
            <c:ext xmlns:c16="http://schemas.microsoft.com/office/drawing/2014/chart" uri="{C3380CC4-5D6E-409C-BE32-E72D297353CC}">
              <c16:uniqueId val="{00000002-3A53-42A1-85D8-FEA1634EF7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53-42A1-85D8-FEA1634EF7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53-42A1-85D8-FEA1634EF7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3-42A1-85D8-FEA1634EF7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4365</c:v>
                </c:pt>
                <c:pt idx="3">
                  <c:v>4161</c:v>
                </c:pt>
                <c:pt idx="6">
                  <c:v>4095</c:v>
                </c:pt>
                <c:pt idx="9">
                  <c:v>4020</c:v>
                </c:pt>
                <c:pt idx="12">
                  <c:v>3895</c:v>
                </c:pt>
              </c:numCache>
            </c:numRef>
          </c:val>
          <c:extLst>
            <c:ext xmlns:c16="http://schemas.microsoft.com/office/drawing/2014/chart" uri="{C3380CC4-5D6E-409C-BE32-E72D297353CC}">
              <c16:uniqueId val="{00000006-3A53-42A1-85D8-FEA1634EF7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7-3A53-42A1-85D8-FEA1634EF7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18532</c:v>
                </c:pt>
                <c:pt idx="3">
                  <c:v>22232</c:v>
                </c:pt>
                <c:pt idx="6">
                  <c:v>21583</c:v>
                </c:pt>
                <c:pt idx="9">
                  <c:v>20718</c:v>
                </c:pt>
                <c:pt idx="12">
                  <c:v>19982</c:v>
                </c:pt>
              </c:numCache>
            </c:numRef>
          </c:val>
          <c:extLst>
            <c:ext xmlns:c16="http://schemas.microsoft.com/office/drawing/2014/chart" uri="{C3380CC4-5D6E-409C-BE32-E72D297353CC}">
              <c16:uniqueId val="{00000008-3A53-42A1-85D8-FEA1634EF7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135</c:v>
                </c:pt>
                <c:pt idx="3">
                  <c:v>162</c:v>
                </c:pt>
                <c:pt idx="6">
                  <c:v>155</c:v>
                </c:pt>
                <c:pt idx="9">
                  <c:v>488</c:v>
                </c:pt>
                <c:pt idx="12">
                  <c:v>419</c:v>
                </c:pt>
              </c:numCache>
            </c:numRef>
          </c:val>
          <c:extLst>
            <c:ext xmlns:c16="http://schemas.microsoft.com/office/drawing/2014/chart" uri="{C3380CC4-5D6E-409C-BE32-E72D297353CC}">
              <c16:uniqueId val="{00000009-3A53-42A1-85D8-FEA1634EF7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37506</c:v>
                </c:pt>
                <c:pt idx="3">
                  <c:v>36782</c:v>
                </c:pt>
                <c:pt idx="6">
                  <c:v>36819</c:v>
                </c:pt>
                <c:pt idx="9">
                  <c:v>36473</c:v>
                </c:pt>
                <c:pt idx="12">
                  <c:v>36379</c:v>
                </c:pt>
              </c:numCache>
            </c:numRef>
          </c:val>
          <c:extLst>
            <c:ext xmlns:c16="http://schemas.microsoft.com/office/drawing/2014/chart" uri="{C3380CC4-5D6E-409C-BE32-E72D297353CC}">
              <c16:uniqueId val="{0000000A-3A53-42A1-85D8-FEA1634EF7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10301</c:v>
                </c:pt>
                <c:pt idx="2">
                  <c:v>#N/A</c:v>
                </c:pt>
                <c:pt idx="3">
                  <c:v>#N/A</c:v>
                </c:pt>
                <c:pt idx="4">
                  <c:v>11117</c:v>
                </c:pt>
                <c:pt idx="5">
                  <c:v>#N/A</c:v>
                </c:pt>
                <c:pt idx="6">
                  <c:v>#N/A</c:v>
                </c:pt>
                <c:pt idx="7">
                  <c:v>10179</c:v>
                </c:pt>
                <c:pt idx="8">
                  <c:v>#N/A</c:v>
                </c:pt>
                <c:pt idx="9">
                  <c:v>#N/A</c:v>
                </c:pt>
                <c:pt idx="10">
                  <c:v>9896</c:v>
                </c:pt>
                <c:pt idx="11">
                  <c:v>#N/A</c:v>
                </c:pt>
                <c:pt idx="12">
                  <c:v>#N/A</c:v>
                </c:pt>
                <c:pt idx="13">
                  <c:v>9715</c:v>
                </c:pt>
                <c:pt idx="14">
                  <c:v>#N/A</c:v>
                </c:pt>
              </c:numCache>
            </c:numRef>
          </c:val>
          <c:smooth val="0"/>
          <c:extLst>
            <c:ext xmlns:c16="http://schemas.microsoft.com/office/drawing/2014/chart" uri="{C3380CC4-5D6E-409C-BE32-E72D297353CC}">
              <c16:uniqueId val="{0000000B-3A53-42A1-85D8-FEA1634EF7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3647</c:v>
                </c:pt>
                <c:pt idx="1">
                  <c:v>3537</c:v>
                </c:pt>
                <c:pt idx="2">
                  <c:v>3412</c:v>
                </c:pt>
              </c:numCache>
            </c:numRef>
          </c:val>
          <c:extLst>
            <c:ext xmlns:c16="http://schemas.microsoft.com/office/drawing/2014/chart" uri="{C3380CC4-5D6E-409C-BE32-E72D297353CC}">
              <c16:uniqueId val="{00000000-3773-4F34-A4ED-A7DF0FC558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1433</c:v>
                </c:pt>
                <c:pt idx="1">
                  <c:v>1341</c:v>
                </c:pt>
                <c:pt idx="2">
                  <c:v>1229</c:v>
                </c:pt>
              </c:numCache>
            </c:numRef>
          </c:val>
          <c:extLst>
            <c:ext xmlns:c16="http://schemas.microsoft.com/office/drawing/2014/chart" uri="{C3380CC4-5D6E-409C-BE32-E72D297353CC}">
              <c16:uniqueId val="{00000001-3773-4F34-A4ED-A7DF0FC558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3929</c:v>
                </c:pt>
                <c:pt idx="1">
                  <c:v>3686</c:v>
                </c:pt>
                <c:pt idx="2">
                  <c:v>3358</c:v>
                </c:pt>
              </c:numCache>
            </c:numRef>
          </c:val>
          <c:extLst>
            <c:ext xmlns:c16="http://schemas.microsoft.com/office/drawing/2014/chart" uri="{C3380CC4-5D6E-409C-BE32-E72D297353CC}">
              <c16:uniqueId val="{00000002-3773-4F34-A4ED-A7DF0FC558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{CA4EEB2A-7E6F-4F99-8C69-BF4327E3F0C9}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772-4181-8E3D-7F81A0AC8B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{D31BB4A4-642B-4CE8-A32B-8F5ADD4551D9}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72-4181-8E3D-7F81A0AC8B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{89170C28-6191-4EB3-AD84-B9BEA29EE2F1}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72-4181-8E3D-7F81A0AC8B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{A9D395F8-3EF1-46AD-8E20-2B12B6D84971}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72-4181-8E3D-7F81A0AC8B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{8BCACD6B-F70A-4093-A7D1-E2A8B5AE5221}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72-4181-8E3D-7F81A0AC8B2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{1B8B0315-59B6-4767-A161-BAA9529A1ABA}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772-4181-8E3D-7F81A0AC8B2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{B2132E26-3C69-4AC4-8531-558ADAF15B48}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772-4181-8E3D-7F81A0AC8B2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{2FA93AAF-CB11-4239-93AC-B040D0CD2B26}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772-4181-8E3D-7F81A0AC8B2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{BEA36827-ED77-4210-BB93-5901B3BE7EC4}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772-4181-8E3D-7F81A0AC8B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61.4</c:v>
                </c:pt>
                <c:pt idx="32">
                  <c:v>62.9</c:v>
                </c:pt>
              </c:numCache>
            </c:numRef>
          </c:xVal>
          <c:yVal>
            <c:numRef>
              <c:f>公会計指標分析・財政指標組合せ分析表!$BP$51:$DC$51</c:f>
              <c:numCache>
                <c:formatCode>#,##0.0;"▲ "#,##0.0</c:formatCode>
                <c:ptCount val="40"/>
                <c:pt idx="16">
                  <c:v>67.8</c:v>
                </c:pt>
                <c:pt idx="24">
                  <c:v>66.400000000000006</c:v>
                </c:pt>
                <c:pt idx="32">
                  <c:v>65.400000000000006</c:v>
                </c:pt>
              </c:numCache>
            </c:numRef>
          </c:yVal>
          <c:smooth val="0"/>
          <c:extLst>
            <c:ext xmlns:c16="http://schemas.microsoft.com/office/drawing/2014/chart" uri="{C3380CC4-5D6E-409C-BE32-E72D297353CC}">
              <c16:uniqueId val="{00000009-4772-4181-8E3D-7F81A0AC8B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{B95A0F7D-D046-41BA-A63C-48AAD7C188DB}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772-4181-8E3D-7F81A0AC8B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{7133E8E8-D16E-4521-A1AE-24DD3F3BF555}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72-4181-8E3D-7F81A0AC8B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{7CA4790E-1345-4D27-A08A-1DDAC31B5C86}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72-4181-8E3D-7F81A0AC8B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{2CC1191C-25A1-4BED-A0FC-E505EF108826}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72-4181-8E3D-7F81A0AC8B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{7F8631CB-0820-4413-8006-437C29D4BB61}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72-4181-8E3D-7F81A0AC8B2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{016D631F-0827-4ABA-8E3B-9B961B0C93DB}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772-4181-8E3D-7F81A0AC8B2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{C96944D7-5693-40A8-ADA8-50B403735A34}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772-4181-8E3D-7F81A0AC8B2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{1F89450C-5785-4284-B3A3-0E809EB9B673}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772-4181-8E3D-7F81A0AC8B2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{E0EE01AA-47DA-493A-BFD2-D485CAB45380}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772-4181-8E3D-7F81A0AC8B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4772-4181-8E3D-7F81A0AC8B24}"/>
            </c:ext>
          </c:extLst>
        </c:ser>
        <c:dLbls>
          <c:showLegendKey val="0"/>
          <c:showVal val="1"/>
          <c:showCatName val="0"/>
          <c:showSerName val="0"/>
          <c:showPercent val="0"/>
          <c:showBubbleSize val="0"/>
        </c:dLbls>
        <c:axId val="46179840"/>
        <c:axId val="46181760"/>
      </c:scatterChart>
      <c:valAx>
        <c:axId val="46179840"/>
        <c:scaling>
          <c:orientation val="minMax"/>
          <c:max val="63.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{A79F329A-B582-44FF-95B1-5024EAF22C92}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C6-4247-AC5D-30B98DDFC3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{2DB7E1C9-7D1A-4E8F-ADB0-730A9654FDCA}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C6-4247-AC5D-30B98DDFC3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{BE23F67D-70A3-4D10-B65E-6B8DA1594A02}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C6-4247-AC5D-30B98DDFC3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{840575CF-54B1-4BFE-A169-1D0B7FBE82F5}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C6-4247-AC5D-30B98DDFC3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{420D30B8-D0AB-4A33-B92B-E88972F2ED7D}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C6-4247-AC5D-30B98DDFC3C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{DADA300D-87DD-40E4-8B9D-AF770A892132}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C6-4247-AC5D-30B98DDFC3CB}"/>
                </c:ext>
              </c:extLst>
            </c:dLbl>
            <c:dLbl>
              <c:idx val="16"/>
              <c:layout>
                <c:manualLayout>
                  <c:x val="-3.1077121182881667E-2"/>
                  <c:y val="-6.62573026911988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{4BC771C5-8C9B-4B0C-8DA7-FABD61436F8E}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C6-4247-AC5D-30B98DDFC3CB}"/>
                </c:ext>
              </c:extLst>
            </c:dLbl>
            <c:dLbl>
              <c:idx val="24"/>
              <c:layout>
                <c:manualLayout>
                  <c:x val="-3.231886205533959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{5F6B085A-A8CB-4F78-8913-D59303B9F06F}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C6-4247-AC5D-30B98DDFC3CB}"/>
                </c:ext>
              </c:extLst>
            </c:dLbl>
            <c:dLbl>
              <c:idx val="32"/>
              <c:layout>
                <c:manualLayout>
                  <c:x val="-3.1697991619110633E-2"/>
                  <c:y val="-5.857599148438909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{FAC95B77-011D-49E3-B7D2-86CBEB346CA0}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C6-4247-AC5D-30B98DDFC3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c:v>
                </c:pt>
                <c:pt idx="16">
                  <c:v>8.1999999999999993</c:v>
                </c:pt>
                <c:pt idx="24">
                  <c:v>8.1</c:v>
                </c:pt>
                <c:pt idx="32">
                  <c:v>8.3000000000000007</c:v>
                </c:pt>
              </c:numCache>
            </c:numRef>
          </c:xVal>
          <c:yVal>
            <c:numRef>
              <c:f>公会計指標分析・財政指標組合せ分析表!$BP$73:$DC$73</c:f>
              <c:numCache>
                <c:formatCode>#,##0.0;"▲ "#,##0.0</c:formatCode>
                <c:ptCount val="40"/>
                <c:pt idx="0">
                  <c:v>68.7</c:v>
                </c:pt>
                <c:pt idx="8">
                  <c:v>72.900000000000006</c:v>
                </c:pt>
                <c:pt idx="16">
                  <c:v>67.8</c:v>
                </c:pt>
                <c:pt idx="24">
                  <c:v>66.400000000000006</c:v>
                </c:pt>
                <c:pt idx="32">
                  <c:v>65.400000000000006</c:v>
                </c:pt>
              </c:numCache>
            </c:numRef>
          </c:yVal>
          <c:smooth val="0"/>
          <c:extLst>
            <c:ext xmlns:c16="http://schemas.microsoft.com/office/drawing/2014/chart" uri="{C3380CC4-5D6E-409C-BE32-E72D297353CC}">
              <c16:uniqueId val="{00000009-A7C6-4247-AC5D-30B98DDFC3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{7A65DD41-FD4E-4F41-8BA1-1CBFD4F947B8}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C6-4247-AC5D-30B98DDFC3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{9386A12A-514E-410B-BEC2-7106FEC2CD3D}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C6-4247-AC5D-30B98DDFC3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{5F907F84-9911-48F2-B3E9-81179325A8B0}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C6-4247-AC5D-30B98DDFC3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{0B16F3B7-D89F-40BE-94C6-B3C6E220029F}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C6-4247-AC5D-30B98DDFC3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{AC687E59-98E1-44E4-9EF6-D714A636735D}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C6-4247-AC5D-30B98DDFC3C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{3686D210-AEC3-4641-9B93-85DA9AE02832}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C6-4247-AC5D-30B98DDFC3C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{5C6836D3-DA18-475B-BBBA-E9368D0C501B}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C6-4247-AC5D-30B98DDFC3C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{074035A2-B8D3-461B-AA4A-66C9B91609E8}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C6-4247-AC5D-30B98DDFC3C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{ACEE1A4E-BF67-4B38-8237-4C4AE35EB6C5}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C6-4247-AC5D-30B98DDFC3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c:ext xmlns:c16="http://schemas.microsoft.com/office/drawing/2014/chart" uri="{C3380CC4-5D6E-409C-BE32-E72D297353CC}">
              <c16:uniqueId val="{00000013-A7C6-4247-AC5D-30B98DDFC3CB}"/>
            </c:ext>
          </c:extLst>
        </c:ser>
        <c:dLbls>
          <c:showLegendKey val="0"/>
          <c:showVal val="1"/>
          <c:showCatName val="0"/>
          <c:showSerName val="0"/>
          <c:showPercent val="0"/>
          <c:showBubbleSize val="0"/>
        </c:dLbls>
        <c:axId val="84219776"/>
        <c:axId val="84234240"/>
      </c:scatterChart>
      <c:valAx>
        <c:axId val="84219776"/>
        <c:scaling>
          <c:orientation val="minMax"/>
          <c:max val="10"/>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年度財政力指数は、前年度と同水準の</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0.58</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加賀躍進プロジェクトの将来都市像である「住んでいたい　来てみたいまち」の実現に向け、安心して子どもを育てることができる環境の充実、ものづくりと雇用の創出で活力のあるまちづくりなどを展開し、人口減少に歯止めをかけ税収の確保に努め、また、公共施設の適正な維持管理など将来を見据えた効率的な行財政で支えるまちづくりを展開し、歳出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すると、個人市民税の減少などにより、経常一般財源収入（比率算定における分母）が減少したものの、それ以上に、市債の償還終了などによる公債費の減少や除雪経費の減少などにより、経常経費充当一般財源（比率算定における分子）が減少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今後、公共施設マネジメント基本方針による施設の再配置や、歳出のさらなる精査によるムダの排除などにより、経常経費の抑制に努める。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97282</xdr:rowOff>
    </xdr:to>
    <xdr:cxnSp macro="">
      <xdr:nvCxnSpPr>
        <xdr:cNvPr id="130" name="直線コネクタ 129"/>
        <xdr:cNvCxnSpPr/>
      </xdr:nvCxnSpPr>
      <xdr:spPr>
        <a:xfrm flipV="1">
          <a:off x="4114800" y="1106525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97282</xdr:rowOff>
    </xdr:to>
    <xdr:cxnSp macro="">
      <xdr:nvCxnSpPr>
        <xdr:cNvPr id="133" name="直線コネクタ 132"/>
        <xdr:cNvCxnSpPr/>
      </xdr:nvCxnSpPr>
      <xdr:spPr>
        <a:xfrm>
          <a:off x="3225800" y="11070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64</xdr:row>
      <xdr:rowOff>111760</xdr:rowOff>
    </xdr:to>
    <xdr:cxnSp macro="">
      <xdr:nvCxnSpPr>
        <xdr:cNvPr id="136" name="直線コネクタ 135"/>
        <xdr:cNvCxnSpPr/>
      </xdr:nvCxnSpPr>
      <xdr:spPr>
        <a:xfrm flipV="1">
          <a:off x="2336800" y="110700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145542</xdr:rowOff>
    </xdr:to>
    <xdr:cxnSp macro="">
      <xdr:nvCxnSpPr>
        <xdr:cNvPr id="139" name="直線コネクタ 138"/>
        <xdr:cNvCxnSpPr/>
      </xdr:nvCxnSpPr>
      <xdr:spPr>
        <a:xfrm flipV="1">
          <a:off x="1447800" y="110845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58183</xdr:rowOff>
    </xdr:from>
    <xdr:ext cx="762000" cy="259045"/>
    <xdr:sp macro="" textlink="">
      <xdr:nvSpPr>
        <xdr:cNvPr id="150" name="財政構造の弾力性該当値テキスト"/>
        <xdr:cNvSpPr txBox="1"/>
      </xdr:nvSpPr>
      <xdr:spPr>
        <a:xfrm>
          <a:off x="50419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1" name="楕円 150"/>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158259</xdr:rowOff>
    </xdr:from>
    <xdr:ext cx="736600" cy="259045"/>
    <xdr:sp macro="" textlink="">
      <xdr:nvSpPr>
        <xdr:cNvPr id="152" name="テキスト ボックス 151"/>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3" name="楕円 152"/>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4" name="テキスト ボックス 153"/>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6" name="テキスト ボックス 155"/>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7" name="楕円 156"/>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58" name="テキスト ボックス 157"/>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人件費は、職員退職手当費の減により減少、物件費は、証明書コンビニ交付事業費、プログラミング教育推進費の増等により増加、維持補修費は、大雪であった前年度（平成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年度）と比べて除雪経費が減ったことにより減少し、人件費・物件費・維持補修費の合計は前年度よりやや減少した。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全国平均と比較すると平均を上回っており、今後、公共施設マネジメント基本方針による施設の再配置とともに、職員の適正な配置や行政経費の節減を図る。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1397</xdr:rowOff>
    </xdr:from>
    <xdr:to>
      <xdr:col>23</xdr:col>
      <xdr:colOff>133350</xdr:colOff>
      <xdr:row>83</xdr:row>
      <xdr:rowOff>3454</xdr:rowOff>
    </xdr:to>
    <xdr:cxnSp macro="">
      <xdr:nvCxnSpPr>
        <xdr:cNvPr id="191" name="直線コネクタ 190"/>
        <xdr:cNvCxnSpPr/>
      </xdr:nvCxnSpPr>
      <xdr:spPr>
        <a:xfrm flipV="1">
          <a:off x="4114800" y="1423174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98306</xdr:rowOff>
    </xdr:from>
    <xdr:to>
      <xdr:col>19</xdr:col>
      <xdr:colOff>133350</xdr:colOff>
      <xdr:row>83</xdr:row>
      <xdr:rowOff>3454</xdr:rowOff>
    </xdr:to>
    <xdr:cxnSp macro="">
      <xdr:nvCxnSpPr>
        <xdr:cNvPr id="194" name="直線コネクタ 193"/>
        <xdr:cNvCxnSpPr/>
      </xdr:nvCxnSpPr>
      <xdr:spPr>
        <a:xfrm>
          <a:off x="3225800" y="14157206"/>
          <a:ext cx="889000" cy="7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79725</xdr:rowOff>
    </xdr:from>
    <xdr:to>
      <xdr:col>15</xdr:col>
      <xdr:colOff>82550</xdr:colOff>
      <xdr:row>82</xdr:row>
      <xdr:rowOff>98306</xdr:rowOff>
    </xdr:to>
    <xdr:cxnSp macro="">
      <xdr:nvCxnSpPr>
        <xdr:cNvPr id="197" name="直線コネクタ 196"/>
        <xdr:cNvCxnSpPr/>
      </xdr:nvCxnSpPr>
      <xdr:spPr>
        <a:xfrm>
          <a:off x="2336800" y="14138625"/>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31812</xdr:rowOff>
    </xdr:from>
    <xdr:to>
      <xdr:col>11</xdr:col>
      <xdr:colOff>31750</xdr:colOff>
      <xdr:row>82</xdr:row>
      <xdr:rowOff>79725</xdr:rowOff>
    </xdr:to>
    <xdr:cxnSp macro="">
      <xdr:nvCxnSpPr>
        <xdr:cNvPr id="200" name="直線コネクタ 199"/>
        <xdr:cNvCxnSpPr/>
      </xdr:nvCxnSpPr>
      <xdr:spPr>
        <a:xfrm>
          <a:off x="1447800" y="14090712"/>
          <a:ext cx="889000" cy="4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155143</xdr:rowOff>
    </xdr:from>
    <xdr:ext cx="762000" cy="259045"/>
    <xdr:sp macro="" textlink="">
      <xdr:nvSpPr>
        <xdr:cNvPr id="204" name="テキスト ボックス 203"/>
        <xdr:cNvSpPr txBox="1"/>
      </xdr:nvSpPr>
      <xdr:spPr>
        <a:xfrm>
          <a:off x="1066800" y="1369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122047</xdr:rowOff>
    </xdr:from>
    <xdr:to>
      <xdr:col>23</xdr:col>
      <xdr:colOff>184150</xdr:colOff>
      <xdr:row>83</xdr:row>
      <xdr:rowOff>52197</xdr:rowOff>
    </xdr:to>
    <xdr:sp macro="" textlink="">
      <xdr:nvSpPr>
        <xdr:cNvPr id="210" name="楕円 209"/>
        <xdr:cNvSpPr/>
      </xdr:nvSpPr>
      <xdr:spPr>
        <a:xfrm>
          <a:off x="4902200" y="141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94124</xdr:rowOff>
    </xdr:from>
    <xdr:ext cx="762000" cy="259045"/>
    <xdr:sp macro="" textlink="">
      <xdr:nvSpPr>
        <xdr:cNvPr id="211" name="人件費・物件費等の状況該当値テキスト"/>
        <xdr:cNvSpPr txBox="1"/>
      </xdr:nvSpPr>
      <xdr:spPr>
        <a:xfrm>
          <a:off x="5041900" y="1415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124104</xdr:rowOff>
    </xdr:from>
    <xdr:to>
      <xdr:col>19</xdr:col>
      <xdr:colOff>184150</xdr:colOff>
      <xdr:row>83</xdr:row>
      <xdr:rowOff>54254</xdr:rowOff>
    </xdr:to>
    <xdr:sp macro="" textlink="">
      <xdr:nvSpPr>
        <xdr:cNvPr id="212" name="楕円 211"/>
        <xdr:cNvSpPr/>
      </xdr:nvSpPr>
      <xdr:spPr>
        <a:xfrm>
          <a:off x="4064000" y="141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39031</xdr:rowOff>
    </xdr:from>
    <xdr:ext cx="736600" cy="259045"/>
    <xdr:sp macro="" textlink="">
      <xdr:nvSpPr>
        <xdr:cNvPr id="213" name="テキスト ボックス 212"/>
        <xdr:cNvSpPr txBox="1"/>
      </xdr:nvSpPr>
      <xdr:spPr>
        <a:xfrm>
          <a:off x="3733800" y="142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47506</xdr:rowOff>
    </xdr:from>
    <xdr:to>
      <xdr:col>15</xdr:col>
      <xdr:colOff>133350</xdr:colOff>
      <xdr:row>82</xdr:row>
      <xdr:rowOff>149106</xdr:rowOff>
    </xdr:to>
    <xdr:sp macro="" textlink="">
      <xdr:nvSpPr>
        <xdr:cNvPr id="214" name="楕円 213"/>
        <xdr:cNvSpPr/>
      </xdr:nvSpPr>
      <xdr:spPr>
        <a:xfrm>
          <a:off x="3175000" y="141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159283</xdr:rowOff>
    </xdr:from>
    <xdr:ext cx="762000" cy="259045"/>
    <xdr:sp macro="" textlink="">
      <xdr:nvSpPr>
        <xdr:cNvPr id="215" name="テキスト ボックス 214"/>
        <xdr:cNvSpPr txBox="1"/>
      </xdr:nvSpPr>
      <xdr:spPr>
        <a:xfrm>
          <a:off x="2844800" y="1387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28925</xdr:rowOff>
    </xdr:from>
    <xdr:to>
      <xdr:col>11</xdr:col>
      <xdr:colOff>82550</xdr:colOff>
      <xdr:row>82</xdr:row>
      <xdr:rowOff>130525</xdr:rowOff>
    </xdr:to>
    <xdr:sp macro="" textlink="">
      <xdr:nvSpPr>
        <xdr:cNvPr id="216" name="楕円 215"/>
        <xdr:cNvSpPr/>
      </xdr:nvSpPr>
      <xdr:spPr>
        <a:xfrm>
          <a:off x="2286000" y="140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115302</xdr:rowOff>
    </xdr:from>
    <xdr:ext cx="762000" cy="259045"/>
    <xdr:sp macro="" textlink="">
      <xdr:nvSpPr>
        <xdr:cNvPr id="217" name="テキスト ボックス 216"/>
        <xdr:cNvSpPr txBox="1"/>
      </xdr:nvSpPr>
      <xdr:spPr>
        <a:xfrm>
          <a:off x="1955800" y="141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152462</xdr:rowOff>
    </xdr:from>
    <xdr:to>
      <xdr:col>7</xdr:col>
      <xdr:colOff>31750</xdr:colOff>
      <xdr:row>82</xdr:row>
      <xdr:rowOff>82612</xdr:rowOff>
    </xdr:to>
    <xdr:sp macro="" textlink="">
      <xdr:nvSpPr>
        <xdr:cNvPr id="218" name="楕円 217"/>
        <xdr:cNvSpPr/>
      </xdr:nvSpPr>
      <xdr:spPr>
        <a:xfrm>
          <a:off x="1397000" y="140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67389</xdr:rowOff>
    </xdr:from>
    <xdr:ext cx="762000" cy="259045"/>
    <xdr:sp macro="" textlink="">
      <xdr:nvSpPr>
        <xdr:cNvPr id="219" name="テキスト ボックス 218"/>
        <xdr:cNvSpPr txBox="1"/>
      </xdr:nvSpPr>
      <xdr:spPr>
        <a:xfrm>
          <a:off x="1066800" y="1412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国との職員構成の差による給料表上の引上率の相違、職員構成の変動や人事評価制度の運用等により増加した。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117021</xdr:rowOff>
    </xdr:to>
    <xdr:cxnSp macro="">
      <xdr:nvCxnSpPr>
        <xdr:cNvPr id="255" name="直線コネクタ 254"/>
        <xdr:cNvCxnSpPr/>
      </xdr:nvCxnSpPr>
      <xdr:spPr>
        <a:xfrm>
          <a:off x="16179800" y="1431199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81643</xdr:rowOff>
    </xdr:to>
    <xdr:cxnSp macro="">
      <xdr:nvCxnSpPr>
        <xdr:cNvPr id="258" name="直線コネクタ 257"/>
        <xdr:cNvCxnSpPr/>
      </xdr:nvCxnSpPr>
      <xdr:spPr>
        <a:xfrm>
          <a:off x="15290800" y="141568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97971</xdr:rowOff>
    </xdr:to>
    <xdr:cxnSp macro="">
      <xdr:nvCxnSpPr>
        <xdr:cNvPr id="261" name="直線コネクタ 260"/>
        <xdr:cNvCxnSpPr/>
      </xdr:nvCxnSpPr>
      <xdr:spPr>
        <a:xfrm>
          <a:off x="14401800" y="139672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79829</xdr:rowOff>
    </xdr:to>
    <xdr:cxnSp macro="">
      <xdr:nvCxnSpPr>
        <xdr:cNvPr id="264" name="直線コネクタ 263"/>
        <xdr:cNvCxnSpPr/>
      </xdr:nvCxnSpPr>
      <xdr:spPr>
        <a:xfrm>
          <a:off x="13512800" y="139328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8" name="テキスト ボックス 267"/>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4" name="楕円 273"/>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5"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78" name="楕円 277"/>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79" name="テキスト ボックス 278"/>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0" name="楕円 279"/>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1" name="テキスト ボックス 280"/>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2" name="楕円 281"/>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3" name="テキスト ボックス 282"/>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消防業務が単独であること及び公立保育園数の多さ等から、類似団体の平均値を超えている。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引き続き、施設の統廃合、指定管理者制度の活用、業務の民間委託、計画的な人員配置等により職員定員の適正化を図る。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80116</xdr:rowOff>
    </xdr:from>
    <xdr:to>
      <xdr:col>81</xdr:col>
      <xdr:colOff>44450</xdr:colOff>
      <xdr:row>63</xdr:row>
      <xdr:rowOff>98213</xdr:rowOff>
    </xdr:to>
    <xdr:cxnSp macro="">
      <xdr:nvCxnSpPr>
        <xdr:cNvPr id="318" name="直線コネクタ 317"/>
        <xdr:cNvCxnSpPr/>
      </xdr:nvCxnSpPr>
      <xdr:spPr>
        <a:xfrm flipV="1">
          <a:off x="16179800" y="108814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98213</xdr:rowOff>
    </xdr:from>
    <xdr:to>
      <xdr:col>77</xdr:col>
      <xdr:colOff>44450</xdr:colOff>
      <xdr:row>63</xdr:row>
      <xdr:rowOff>100224</xdr:rowOff>
    </xdr:to>
    <xdr:cxnSp macro="">
      <xdr:nvCxnSpPr>
        <xdr:cNvPr id="321" name="直線コネクタ 320"/>
        <xdr:cNvCxnSpPr/>
      </xdr:nvCxnSpPr>
      <xdr:spPr>
        <a:xfrm flipV="1">
          <a:off x="15290800" y="108995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60007</xdr:rowOff>
    </xdr:from>
    <xdr:to>
      <xdr:col>72</xdr:col>
      <xdr:colOff>203200</xdr:colOff>
      <xdr:row>63</xdr:row>
      <xdr:rowOff>100224</xdr:rowOff>
    </xdr:to>
    <xdr:cxnSp macro="">
      <xdr:nvCxnSpPr>
        <xdr:cNvPr id="324" name="直線コネクタ 323"/>
        <xdr:cNvCxnSpPr/>
      </xdr:nvCxnSpPr>
      <xdr:spPr>
        <a:xfrm>
          <a:off x="14401800" y="1086135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55986</xdr:rowOff>
    </xdr:from>
    <xdr:to>
      <xdr:col>68</xdr:col>
      <xdr:colOff>152400</xdr:colOff>
      <xdr:row>63</xdr:row>
      <xdr:rowOff>60007</xdr:rowOff>
    </xdr:to>
    <xdr:cxnSp macro="">
      <xdr:nvCxnSpPr>
        <xdr:cNvPr id="327" name="直線コネクタ 326"/>
        <xdr:cNvCxnSpPr/>
      </xdr:nvCxnSpPr>
      <xdr:spPr>
        <a:xfrm>
          <a:off x="13512800" y="108573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1" name="テキスト ボックス 33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29316</xdr:rowOff>
    </xdr:from>
    <xdr:to>
      <xdr:col>81</xdr:col>
      <xdr:colOff>95250</xdr:colOff>
      <xdr:row>63</xdr:row>
      <xdr:rowOff>130916</xdr:rowOff>
    </xdr:to>
    <xdr:sp macro="" textlink="">
      <xdr:nvSpPr>
        <xdr:cNvPr id="337" name="楕円 336"/>
        <xdr:cNvSpPr/>
      </xdr:nvSpPr>
      <xdr:spPr>
        <a:xfrm>
          <a:off x="169672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1393</xdr:rowOff>
    </xdr:from>
    <xdr:ext cx="762000" cy="259045"/>
    <xdr:sp macro="" textlink="">
      <xdr:nvSpPr>
        <xdr:cNvPr id="338" name="定員管理の状況該当値テキスト"/>
        <xdr:cNvSpPr txBox="1"/>
      </xdr:nvSpPr>
      <xdr:spPr>
        <a:xfrm>
          <a:off x="17106900" y="108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47413</xdr:rowOff>
    </xdr:from>
    <xdr:to>
      <xdr:col>77</xdr:col>
      <xdr:colOff>95250</xdr:colOff>
      <xdr:row>63</xdr:row>
      <xdr:rowOff>149013</xdr:rowOff>
    </xdr:to>
    <xdr:sp macro="" textlink="">
      <xdr:nvSpPr>
        <xdr:cNvPr id="339" name="楕円 338"/>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133790</xdr:rowOff>
    </xdr:from>
    <xdr:ext cx="736600" cy="259045"/>
    <xdr:sp macro="" textlink="">
      <xdr:nvSpPr>
        <xdr:cNvPr id="340" name="テキスト ボックス 339"/>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49424</xdr:rowOff>
    </xdr:from>
    <xdr:to>
      <xdr:col>73</xdr:col>
      <xdr:colOff>44450</xdr:colOff>
      <xdr:row>63</xdr:row>
      <xdr:rowOff>151024</xdr:rowOff>
    </xdr:to>
    <xdr:sp macro="" textlink="">
      <xdr:nvSpPr>
        <xdr:cNvPr id="341" name="楕円 340"/>
        <xdr:cNvSpPr/>
      </xdr:nvSpPr>
      <xdr:spPr>
        <a:xfrm>
          <a:off x="15240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135801</xdr:rowOff>
    </xdr:from>
    <xdr:ext cx="762000" cy="259045"/>
    <xdr:sp macro="" textlink="">
      <xdr:nvSpPr>
        <xdr:cNvPr id="342" name="テキスト ボックス 341"/>
        <xdr:cNvSpPr txBox="1"/>
      </xdr:nvSpPr>
      <xdr:spPr>
        <a:xfrm>
          <a:off x="14909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9207</xdr:rowOff>
    </xdr:from>
    <xdr:to>
      <xdr:col>68</xdr:col>
      <xdr:colOff>203200</xdr:colOff>
      <xdr:row>63</xdr:row>
      <xdr:rowOff>110807</xdr:rowOff>
    </xdr:to>
    <xdr:sp macro="" textlink="">
      <xdr:nvSpPr>
        <xdr:cNvPr id="343" name="楕円 342"/>
        <xdr:cNvSpPr/>
      </xdr:nvSpPr>
      <xdr:spPr>
        <a:xfrm>
          <a:off x="14351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95584</xdr:rowOff>
    </xdr:from>
    <xdr:ext cx="762000" cy="259045"/>
    <xdr:sp macro="" textlink="">
      <xdr:nvSpPr>
        <xdr:cNvPr id="344" name="テキスト ボックス 343"/>
        <xdr:cNvSpPr txBox="1"/>
      </xdr:nvSpPr>
      <xdr:spPr>
        <a:xfrm>
          <a:off x="14020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5186</xdr:rowOff>
    </xdr:from>
    <xdr:to>
      <xdr:col>64</xdr:col>
      <xdr:colOff>152400</xdr:colOff>
      <xdr:row>63</xdr:row>
      <xdr:rowOff>106786</xdr:rowOff>
    </xdr:to>
    <xdr:sp macro="" textlink="">
      <xdr:nvSpPr>
        <xdr:cNvPr id="345" name="楕円 344"/>
        <xdr:cNvSpPr/>
      </xdr:nvSpPr>
      <xdr:spPr>
        <a:xfrm>
          <a:off x="13462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91563</xdr:rowOff>
    </xdr:from>
    <xdr:ext cx="762000" cy="259045"/>
    <xdr:sp macro="" textlink="">
      <xdr:nvSpPr>
        <xdr:cNvPr id="346" name="テキスト ボックス 345"/>
        <xdr:cNvSpPr txBox="1"/>
      </xdr:nvSpPr>
      <xdr:spPr>
        <a:xfrm>
          <a:off x="13131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単年度数値においては、繰上償還額及び借換債額を除いた市債の償還額（比率の算定における分子）の減少などから、前年度より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か年平均数値においては、増加している。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ポイント上回っており、今後も交付税措置率の高い市債を活用し、また、起債事業を厳選することで、比率の低下を図る。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10704</xdr:rowOff>
    </xdr:to>
    <xdr:cxnSp macro="">
      <xdr:nvCxnSpPr>
        <xdr:cNvPr id="381" name="直線コネクタ 380"/>
        <xdr:cNvCxnSpPr/>
      </xdr:nvCxnSpPr>
      <xdr:spPr>
        <a:xfrm>
          <a:off x="16179800" y="702636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168366</xdr:rowOff>
    </xdr:from>
    <xdr:to>
      <xdr:col>77</xdr:col>
      <xdr:colOff>44450</xdr:colOff>
      <xdr:row>41</xdr:row>
      <xdr:rowOff>3810</xdr:rowOff>
    </xdr:to>
    <xdr:cxnSp macro="">
      <xdr:nvCxnSpPr>
        <xdr:cNvPr id="384" name="直線コネクタ 383"/>
        <xdr:cNvCxnSpPr/>
      </xdr:nvCxnSpPr>
      <xdr:spPr>
        <a:xfrm flipV="1">
          <a:off x="15290800" y="702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58965</xdr:rowOff>
    </xdr:to>
    <xdr:cxnSp macro="">
      <xdr:nvCxnSpPr>
        <xdr:cNvPr id="387" name="直線コネクタ 386"/>
        <xdr:cNvCxnSpPr/>
      </xdr:nvCxnSpPr>
      <xdr:spPr>
        <a:xfrm flipV="1">
          <a:off x="14401800" y="70332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107224</xdr:rowOff>
    </xdr:to>
    <xdr:cxnSp macro="">
      <xdr:nvCxnSpPr>
        <xdr:cNvPr id="390" name="直線コネクタ 389"/>
        <xdr:cNvCxnSpPr/>
      </xdr:nvCxnSpPr>
      <xdr:spPr>
        <a:xfrm flipV="1">
          <a:off x="13512800" y="708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0" name="楕円 399"/>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103431</xdr:rowOff>
    </xdr:from>
    <xdr:ext cx="762000" cy="259045"/>
    <xdr:sp macro="" textlink="">
      <xdr:nvSpPr>
        <xdr:cNvPr id="401" name="公債費負担の状況該当値テキスト"/>
        <xdr:cNvSpPr txBox="1"/>
      </xdr:nvSpPr>
      <xdr:spPr>
        <a:xfrm>
          <a:off x="17106900" y="69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117566</xdr:rowOff>
    </xdr:from>
    <xdr:to>
      <xdr:col>77</xdr:col>
      <xdr:colOff>95250</xdr:colOff>
      <xdr:row>41</xdr:row>
      <xdr:rowOff>47716</xdr:rowOff>
    </xdr:to>
    <xdr:sp macro="" textlink="">
      <xdr:nvSpPr>
        <xdr:cNvPr id="402" name="楕円 401"/>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32493</xdr:rowOff>
    </xdr:from>
    <xdr:ext cx="736600" cy="259045"/>
    <xdr:sp macro="" textlink="">
      <xdr:nvSpPr>
        <xdr:cNvPr id="403" name="テキスト ボックス 402"/>
        <xdr:cNvSpPr txBox="1"/>
      </xdr:nvSpPr>
      <xdr:spPr>
        <a:xfrm>
          <a:off x="15798800" y="7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5" name="テキスト ボックス 404"/>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08" name="楕円 407"/>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09" name="テキスト ボックス 408"/>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将来負担比率について、病院事業債、上水道事業債、下水道事業債の残高減少に伴い、これらの会計への公債費繰出の見込額が減少（比率の算定における分子が減少）したことにより、前年度と比較して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類似団体と比較すると依然高い水準であることから、今後は、中期財政計画に基づき、地方債残高を視野に入れた起債の運用を行うとともに、特定目的基金の積増し・活用を図り、財政の健全化に努める。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153501</xdr:rowOff>
    </xdr:from>
    <xdr:to>
      <xdr:col>81</xdr:col>
      <xdr:colOff>44450</xdr:colOff>
      <xdr:row>16</xdr:row>
      <xdr:rowOff>161544</xdr:rowOff>
    </xdr:to>
    <xdr:cxnSp macro="">
      <xdr:nvCxnSpPr>
        <xdr:cNvPr id="443" name="直線コネクタ 442"/>
        <xdr:cNvCxnSpPr/>
      </xdr:nvCxnSpPr>
      <xdr:spPr>
        <a:xfrm flipV="1">
          <a:off x="16179800" y="289670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161544</xdr:rowOff>
    </xdr:from>
    <xdr:to>
      <xdr:col>77</xdr:col>
      <xdr:colOff>44450</xdr:colOff>
      <xdr:row>17</xdr:row>
      <xdr:rowOff>1355</xdr:rowOff>
    </xdr:to>
    <xdr:cxnSp macro="">
      <xdr:nvCxnSpPr>
        <xdr:cNvPr id="446" name="直線コネクタ 445"/>
        <xdr:cNvCxnSpPr/>
      </xdr:nvCxnSpPr>
      <xdr:spPr>
        <a:xfrm flipV="1">
          <a:off x="15290800" y="290474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1355</xdr:rowOff>
    </xdr:from>
    <xdr:to>
      <xdr:col>72</xdr:col>
      <xdr:colOff>203200</xdr:colOff>
      <xdr:row>17</xdr:row>
      <xdr:rowOff>42376</xdr:rowOff>
    </xdr:to>
    <xdr:cxnSp macro="">
      <xdr:nvCxnSpPr>
        <xdr:cNvPr id="449" name="直線コネクタ 448"/>
        <xdr:cNvCxnSpPr/>
      </xdr:nvCxnSpPr>
      <xdr:spPr>
        <a:xfrm flipV="1">
          <a:off x="14401800" y="291600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8594</xdr:rowOff>
    </xdr:from>
    <xdr:to>
      <xdr:col>68</xdr:col>
      <xdr:colOff>152400</xdr:colOff>
      <xdr:row>17</xdr:row>
      <xdr:rowOff>42376</xdr:rowOff>
    </xdr:to>
    <xdr:cxnSp macro="">
      <xdr:nvCxnSpPr>
        <xdr:cNvPr id="452" name="直線コネクタ 451"/>
        <xdr:cNvCxnSpPr/>
      </xdr:nvCxnSpPr>
      <xdr:spPr>
        <a:xfrm>
          <a:off x="13512800" y="29232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102701</xdr:rowOff>
    </xdr:from>
    <xdr:to>
      <xdr:col>81</xdr:col>
      <xdr:colOff>95250</xdr:colOff>
      <xdr:row>17</xdr:row>
      <xdr:rowOff>32851</xdr:rowOff>
    </xdr:to>
    <xdr:sp macro="" textlink="">
      <xdr:nvSpPr>
        <xdr:cNvPr id="462" name="楕円 461"/>
        <xdr:cNvSpPr/>
      </xdr:nvSpPr>
      <xdr:spPr>
        <a:xfrm>
          <a:off x="169672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74778</xdr:rowOff>
    </xdr:from>
    <xdr:ext cx="762000" cy="259045"/>
    <xdr:sp macro="" textlink="">
      <xdr:nvSpPr>
        <xdr:cNvPr id="463" name="将来負担の状況該当値テキスト"/>
        <xdr:cNvSpPr txBox="1"/>
      </xdr:nvSpPr>
      <xdr:spPr>
        <a:xfrm>
          <a:off x="17106900" y="281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110744</xdr:rowOff>
    </xdr:from>
    <xdr:to>
      <xdr:col>77</xdr:col>
      <xdr:colOff>95250</xdr:colOff>
      <xdr:row>17</xdr:row>
      <xdr:rowOff>40894</xdr:rowOff>
    </xdr:to>
    <xdr:sp macro="" textlink="">
      <xdr:nvSpPr>
        <xdr:cNvPr id="464" name="楕円 463"/>
        <xdr:cNvSpPr/>
      </xdr:nvSpPr>
      <xdr:spPr>
        <a:xfrm>
          <a:off x="16129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25671</xdr:rowOff>
    </xdr:from>
    <xdr:ext cx="736600" cy="259045"/>
    <xdr:sp macro="" textlink="">
      <xdr:nvSpPr>
        <xdr:cNvPr id="465" name="テキスト ボックス 464"/>
        <xdr:cNvSpPr txBox="1"/>
      </xdr:nvSpPr>
      <xdr:spPr>
        <a:xfrm>
          <a:off x="15798800" y="294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122005</xdr:rowOff>
    </xdr:from>
    <xdr:to>
      <xdr:col>73</xdr:col>
      <xdr:colOff>44450</xdr:colOff>
      <xdr:row>17</xdr:row>
      <xdr:rowOff>52155</xdr:rowOff>
    </xdr:to>
    <xdr:sp macro="" textlink="">
      <xdr:nvSpPr>
        <xdr:cNvPr id="466" name="楕円 465"/>
        <xdr:cNvSpPr/>
      </xdr:nvSpPr>
      <xdr:spPr>
        <a:xfrm>
          <a:off x="15240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36932</xdr:rowOff>
    </xdr:from>
    <xdr:ext cx="762000" cy="259045"/>
    <xdr:sp macro="" textlink="">
      <xdr:nvSpPr>
        <xdr:cNvPr id="467" name="テキスト ボックス 466"/>
        <xdr:cNvSpPr txBox="1"/>
      </xdr:nvSpPr>
      <xdr:spPr>
        <a:xfrm>
          <a:off x="14909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163026</xdr:rowOff>
    </xdr:from>
    <xdr:to>
      <xdr:col>68</xdr:col>
      <xdr:colOff>203200</xdr:colOff>
      <xdr:row>17</xdr:row>
      <xdr:rowOff>93176</xdr:rowOff>
    </xdr:to>
    <xdr:sp macro="" textlink="">
      <xdr:nvSpPr>
        <xdr:cNvPr id="468" name="楕円 467"/>
        <xdr:cNvSpPr/>
      </xdr:nvSpPr>
      <xdr:spPr>
        <a:xfrm>
          <a:off x="14351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77953</xdr:rowOff>
    </xdr:from>
    <xdr:ext cx="762000" cy="259045"/>
    <xdr:sp macro="" textlink="">
      <xdr:nvSpPr>
        <xdr:cNvPr id="469" name="テキスト ボックス 468"/>
        <xdr:cNvSpPr txBox="1"/>
      </xdr:nvSpPr>
      <xdr:spPr>
        <a:xfrm>
          <a:off x="14020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129244</xdr:rowOff>
    </xdr:from>
    <xdr:to>
      <xdr:col>64</xdr:col>
      <xdr:colOff>152400</xdr:colOff>
      <xdr:row>17</xdr:row>
      <xdr:rowOff>59394</xdr:rowOff>
    </xdr:to>
    <xdr:sp macro="" textlink="">
      <xdr:nvSpPr>
        <xdr:cNvPr id="470" name="楕円 469"/>
        <xdr:cNvSpPr/>
      </xdr:nvSpPr>
      <xdr:spPr>
        <a:xfrm>
          <a:off x="13462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44171</xdr:rowOff>
    </xdr:from>
    <xdr:ext cx="762000" cy="259045"/>
    <xdr:sp macro="" textlink="">
      <xdr:nvSpPr>
        <xdr:cNvPr id="471" name="テキスト ボックス 470"/>
        <xdr:cNvSpPr txBox="1"/>
      </xdr:nvSpPr>
      <xdr:spPr>
        <a:xfrm>
          <a:off x="13131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前年度と比較して、職員数の減少、職員退職手当費の減により、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全国平均を下回ってはいるが、類似団体平均と比較するとやや高い水準のため、事業実施の見直しや、人事配置の適正化等により、人件費の抑制に努める。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24130</xdr:rowOff>
    </xdr:to>
    <xdr:cxnSp macro="">
      <xdr:nvCxnSpPr>
        <xdr:cNvPr id="66" name="直線コネクタ 65"/>
        <xdr:cNvCxnSpPr/>
      </xdr:nvCxnSpPr>
      <xdr:spPr>
        <a:xfrm flipV="1">
          <a:off x="3987800" y="633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24130</xdr:rowOff>
    </xdr:to>
    <xdr:cxnSp macro="">
      <xdr:nvCxnSpPr>
        <xdr:cNvPr id="69" name="直線コネクタ 68"/>
        <xdr:cNvCxnSpPr/>
      </xdr:nvCxnSpPr>
      <xdr:spPr>
        <a:xfrm>
          <a:off x="3098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8890</xdr:rowOff>
    </xdr:to>
    <xdr:cxnSp macro="">
      <xdr:nvCxnSpPr>
        <xdr:cNvPr id="72" name="直線コネクタ 71"/>
        <xdr:cNvCxnSpPr/>
      </xdr:nvCxnSpPr>
      <xdr:spPr>
        <a:xfrm flipV="1">
          <a:off x="2209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8890</xdr:rowOff>
    </xdr:to>
    <xdr:cxnSp macro="">
      <xdr:nvCxnSpPr>
        <xdr:cNvPr id="75" name="直線コネクタ 74"/>
        <xdr:cNvCxnSpPr/>
      </xdr:nvCxnSpPr>
      <xdr:spPr>
        <a:xfrm>
          <a:off x="1320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前年度と比較すると、平成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月にオープンした「かがにこにこパーク」の指定管理委託料の増や庁舎・ごみ処理施設・学校等の電気料の増などにより、物件費に係る経常収支比率は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類似団体平均よりも低い水準となっているが、引き続き、各施設の管理経費や一般行政経費において、ムダの排除・節減等により、経費削減を図る。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39370</xdr:rowOff>
    </xdr:to>
    <xdr:cxnSp macro="">
      <xdr:nvCxnSpPr>
        <xdr:cNvPr id="127" name="直線コネクタ 126"/>
        <xdr:cNvCxnSpPr/>
      </xdr:nvCxnSpPr>
      <xdr:spPr>
        <a:xfrm>
          <a:off x="15671800" y="290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165100</xdr:rowOff>
    </xdr:to>
    <xdr:cxnSp macro="">
      <xdr:nvCxnSpPr>
        <xdr:cNvPr id="130" name="直線コネクタ 129"/>
        <xdr:cNvCxnSpPr/>
      </xdr:nvCxnSpPr>
      <xdr:spPr>
        <a:xfrm>
          <a:off x="14782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111760</xdr:rowOff>
    </xdr:to>
    <xdr:cxnSp macro="">
      <xdr:nvCxnSpPr>
        <xdr:cNvPr id="133" name="直線コネクタ 132"/>
        <xdr:cNvCxnSpPr/>
      </xdr:nvCxnSpPr>
      <xdr:spPr>
        <a:xfrm>
          <a:off x="13893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119380</xdr:rowOff>
    </xdr:to>
    <xdr:cxnSp macro="">
      <xdr:nvCxnSpPr>
        <xdr:cNvPr id="136" name="直線コネクタ 135"/>
        <xdr:cNvCxnSpPr/>
      </xdr:nvCxnSpPr>
      <xdr:spPr>
        <a:xfrm flipV="1">
          <a:off x="13004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40" name="テキスト ボックス 139"/>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7" name="物件費該当値テキスト"/>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生活保護費（医療扶助費）への充当一般財源の増及び保育実施費（私立保育園）の増加などにより、前年度と比較して、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類似団体との比較では、生活保護費が平均を大きく上回っていることが、比率を引き上げる大きな要因と考えられる。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51562</xdr:rowOff>
    </xdr:from>
    <xdr:to>
      <xdr:col>24</xdr:col>
      <xdr:colOff>25400</xdr:colOff>
      <xdr:row>57</xdr:row>
      <xdr:rowOff>88138</xdr:rowOff>
    </xdr:to>
    <xdr:cxnSp macro="">
      <xdr:nvCxnSpPr>
        <xdr:cNvPr id="186" name="直線コネクタ 185"/>
        <xdr:cNvCxnSpPr/>
      </xdr:nvCxnSpPr>
      <xdr:spPr>
        <a:xfrm>
          <a:off x="3987800" y="9824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51562</xdr:rowOff>
    </xdr:from>
    <xdr:to>
      <xdr:col>19</xdr:col>
      <xdr:colOff>187325</xdr:colOff>
      <xdr:row>57</xdr:row>
      <xdr:rowOff>78994</xdr:rowOff>
    </xdr:to>
    <xdr:cxnSp macro="">
      <xdr:nvCxnSpPr>
        <xdr:cNvPr id="189" name="直線コネクタ 188"/>
        <xdr:cNvCxnSpPr/>
      </xdr:nvCxnSpPr>
      <xdr:spPr>
        <a:xfrm flipV="1">
          <a:off x="3098800" y="9824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60706</xdr:rowOff>
    </xdr:from>
    <xdr:to>
      <xdr:col>15</xdr:col>
      <xdr:colOff>98425</xdr:colOff>
      <xdr:row>57</xdr:row>
      <xdr:rowOff>78994</xdr:rowOff>
    </xdr:to>
    <xdr:cxnSp macro="">
      <xdr:nvCxnSpPr>
        <xdr:cNvPr id="192" name="直線コネクタ 191"/>
        <xdr:cNvCxnSpPr/>
      </xdr:nvCxnSpPr>
      <xdr:spPr>
        <a:xfrm>
          <a:off x="2209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60706</xdr:rowOff>
    </xdr:to>
    <xdr:cxnSp macro="">
      <xdr:nvCxnSpPr>
        <xdr:cNvPr id="195" name="直線コネクタ 194"/>
        <xdr:cNvCxnSpPr/>
      </xdr:nvCxnSpPr>
      <xdr:spPr>
        <a:xfrm>
          <a:off x="1320800" y="9778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37338</xdr:rowOff>
    </xdr:from>
    <xdr:to>
      <xdr:col>24</xdr:col>
      <xdr:colOff>76200</xdr:colOff>
      <xdr:row>57</xdr:row>
      <xdr:rowOff>138938</xdr:rowOff>
    </xdr:to>
    <xdr:sp macro="" textlink="">
      <xdr:nvSpPr>
        <xdr:cNvPr id="205" name="楕円 204"/>
        <xdr:cNvSpPr/>
      </xdr:nvSpPr>
      <xdr:spPr>
        <a:xfrm>
          <a:off x="4775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9415</xdr:rowOff>
    </xdr:from>
    <xdr:ext cx="762000" cy="259045"/>
    <xdr:sp macro="" textlink="">
      <xdr:nvSpPr>
        <xdr:cNvPr id="206" name="扶助費該当値テキスト"/>
        <xdr:cNvSpPr txBox="1"/>
      </xdr:nvSpPr>
      <xdr:spPr>
        <a:xfrm>
          <a:off x="4914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7" name="楕円 206"/>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8" name="テキスト ボックス 207"/>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28194</xdr:rowOff>
    </xdr:from>
    <xdr:to>
      <xdr:col>15</xdr:col>
      <xdr:colOff>149225</xdr:colOff>
      <xdr:row>57</xdr:row>
      <xdr:rowOff>129794</xdr:rowOff>
    </xdr:to>
    <xdr:sp macro="" textlink="">
      <xdr:nvSpPr>
        <xdr:cNvPr id="209" name="楕円 208"/>
        <xdr:cNvSpPr/>
      </xdr:nvSpPr>
      <xdr:spPr>
        <a:xfrm>
          <a:off x="3048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114571</xdr:rowOff>
    </xdr:from>
    <xdr:ext cx="762000" cy="259045"/>
    <xdr:sp macro="" textlink="">
      <xdr:nvSpPr>
        <xdr:cNvPr id="210" name="テキスト ボックス 209"/>
        <xdr:cNvSpPr txBox="1"/>
      </xdr:nvSpPr>
      <xdr:spPr>
        <a:xfrm>
          <a:off x="2717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9906</xdr:rowOff>
    </xdr:from>
    <xdr:to>
      <xdr:col>11</xdr:col>
      <xdr:colOff>60325</xdr:colOff>
      <xdr:row>57</xdr:row>
      <xdr:rowOff>111506</xdr:rowOff>
    </xdr:to>
    <xdr:sp macro="" textlink="">
      <xdr:nvSpPr>
        <xdr:cNvPr id="211" name="楕円 210"/>
        <xdr:cNvSpPr/>
      </xdr:nvSpPr>
      <xdr:spPr>
        <a:xfrm>
          <a:off x="2159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96283</xdr:rowOff>
    </xdr:from>
    <xdr:ext cx="762000" cy="259045"/>
    <xdr:sp macro="" textlink="">
      <xdr:nvSpPr>
        <xdr:cNvPr id="212" name="テキスト ボックス 211"/>
        <xdr:cNvSpPr txBox="1"/>
      </xdr:nvSpPr>
      <xdr:spPr>
        <a:xfrm>
          <a:off x="1828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3" name="楕円 212"/>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4" name="テキスト ボックス 213"/>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ポイント減少し、類似団体との比較では平均を下回っている。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これは、除雪経費の減により維持補修費が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ポイント減少したことが主な要因である。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50800</xdr:rowOff>
    </xdr:to>
    <xdr:cxnSp macro="">
      <xdr:nvCxnSpPr>
        <xdr:cNvPr id="247" name="直線コネクタ 246"/>
        <xdr:cNvCxnSpPr/>
      </xdr:nvCxnSpPr>
      <xdr:spPr>
        <a:xfrm flipV="1">
          <a:off x="15671800" y="9598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58</xdr:row>
      <xdr:rowOff>43180</xdr:rowOff>
    </xdr:to>
    <xdr:cxnSp macro="">
      <xdr:nvCxnSpPr>
        <xdr:cNvPr id="250" name="直線コネクタ 249"/>
        <xdr:cNvCxnSpPr/>
      </xdr:nvCxnSpPr>
      <xdr:spPr>
        <a:xfrm flipV="1">
          <a:off x="14782800" y="96520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43180</xdr:rowOff>
    </xdr:to>
    <xdr:cxnSp macro="">
      <xdr:nvCxnSpPr>
        <xdr:cNvPr id="253" name="直線コネクタ 252"/>
        <xdr:cNvCxnSpPr/>
      </xdr:nvCxnSpPr>
      <xdr:spPr>
        <a:xfrm>
          <a:off x="13893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12700</xdr:rowOff>
    </xdr:to>
    <xdr:cxnSp macro="">
      <xdr:nvCxnSpPr>
        <xdr:cNvPr id="256" name="直線コネクタ 255"/>
        <xdr:cNvCxnSpPr/>
      </xdr:nvCxnSpPr>
      <xdr:spPr>
        <a:xfrm>
          <a:off x="13004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6" name="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0" name="楕円 269"/>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1" name="テキスト ボックス 270"/>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3" name="テキスト ボックス 27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4" name="楕円 273"/>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5" name="テキスト ボックス 274"/>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下水道事業への繰出金の増により、前年度より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類似団体と比較すると、当市は一部事務組合に対する負担金が小さいことなどにより平均を下回っている。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引き続き、費用対効果や経費負担のあり方を精査し、補助金、負担金の縮小、廃止等の見直しを行っていく。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21844</xdr:rowOff>
    </xdr:to>
    <xdr:cxnSp macro="">
      <xdr:nvCxnSpPr>
        <xdr:cNvPr id="305" name="直線コネクタ 304"/>
        <xdr:cNvCxnSpPr/>
      </xdr:nvCxnSpPr>
      <xdr:spPr>
        <a:xfrm>
          <a:off x="15671800" y="61666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165862</xdr:rowOff>
    </xdr:to>
    <xdr:cxnSp macro="">
      <xdr:nvCxnSpPr>
        <xdr:cNvPr id="308" name="直線コネクタ 307"/>
        <xdr:cNvCxnSpPr/>
      </xdr:nvCxnSpPr>
      <xdr:spPr>
        <a:xfrm>
          <a:off x="14782800" y="59791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154432</xdr:rowOff>
    </xdr:to>
    <xdr:cxnSp macro="">
      <xdr:nvCxnSpPr>
        <xdr:cNvPr id="311" name="直線コネクタ 310"/>
        <xdr:cNvCxnSpPr/>
      </xdr:nvCxnSpPr>
      <xdr:spPr>
        <a:xfrm flipV="1">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168148</xdr:rowOff>
    </xdr:to>
    <xdr:cxnSp macro="">
      <xdr:nvCxnSpPr>
        <xdr:cNvPr id="314" name="直線コネクタ 313"/>
        <xdr:cNvCxnSpPr/>
      </xdr:nvCxnSpPr>
      <xdr:spPr>
        <a:xfrm flipV="1">
          <a:off x="13004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4" name="楕円 323"/>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5"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6" name="楕円 325"/>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7" name="テキスト ボックス 326"/>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8" name="楕円 327"/>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9" name="テキスト ボックス 328"/>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0" name="楕円 329"/>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1" name="テキスト ボックス 330"/>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2" name="楕円 331"/>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3" name="テキスト ボックス 332"/>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前年度と比較すると、臨時地方道整備事業債（</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年度借入分）や地域総合整備資金貸付金事業債（</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年度借入分）の償還終了などにより、前年度より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依然高い水準となっており、今後も臨時財政対策債の元金償還は増加する見込みであるが、中期財政計画に基づいた減債基金の活用や起債事業を厳選することで、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30987</xdr:rowOff>
    </xdr:to>
    <xdr:cxnSp macro="">
      <xdr:nvCxnSpPr>
        <xdr:cNvPr id="363" name="直線コネクタ 362"/>
        <xdr:cNvCxnSpPr/>
      </xdr:nvCxnSpPr>
      <xdr:spPr>
        <a:xfrm flipV="1">
          <a:off x="3987800" y="133766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81280</xdr:rowOff>
    </xdr:to>
    <xdr:cxnSp macro="">
      <xdr:nvCxnSpPr>
        <xdr:cNvPr id="366" name="直線コネクタ 365"/>
        <xdr:cNvCxnSpPr/>
      </xdr:nvCxnSpPr>
      <xdr:spPr>
        <a:xfrm flipV="1">
          <a:off x="3098800" y="13404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90424</xdr:rowOff>
    </xdr:to>
    <xdr:cxnSp macro="">
      <xdr:nvCxnSpPr>
        <xdr:cNvPr id="369" name="直線コネクタ 368"/>
        <xdr:cNvCxnSpPr/>
      </xdr:nvCxnSpPr>
      <xdr:spPr>
        <a:xfrm flipV="1">
          <a:off x="2209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145287</xdr:rowOff>
    </xdr:to>
    <xdr:cxnSp macro="">
      <xdr:nvCxnSpPr>
        <xdr:cNvPr id="372" name="直線コネクタ 371"/>
        <xdr:cNvCxnSpPr/>
      </xdr:nvCxnSpPr>
      <xdr:spPr>
        <a:xfrm flipV="1">
          <a:off x="1320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4" name="楕円 383"/>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5" name="テキスト ボックス 384"/>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6" name="楕円 385"/>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7" name="テキスト ボックス 386"/>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88" name="楕円 387"/>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89" name="テキスト ボックス 388"/>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0" name="楕円 389"/>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1" name="テキスト ボックス 390"/>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その他（維持補修費、繰出金）のうち維持補修費については、除雪経費の減により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ポイント減少し、人件費については、職員数の減少、職員退職手当費の減により、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一方で、補助費等については、下水道事業への繰出の増により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ポイント増加し、また、扶助費については、生活保護費（医療扶助費）への充当一般財源の増加及び保育実施費（私立保育園）の増加などにより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ポイント増加し、公債費以外の経常収支比率は、前年度より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類似団体と比較すると平均を下回っているもの、 引き続き人事配置の適正化、行政事務の民間委託の活用等により、経常経費の抑制を図る。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163576</xdr:rowOff>
    </xdr:to>
    <xdr:cxnSp macro="">
      <xdr:nvCxnSpPr>
        <xdr:cNvPr id="422" name="直線コネクタ 421"/>
        <xdr:cNvCxnSpPr/>
      </xdr:nvCxnSpPr>
      <xdr:spPr>
        <a:xfrm>
          <a:off x="15671800" y="131709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140715</xdr:rowOff>
    </xdr:to>
    <xdr:cxnSp macro="">
      <xdr:nvCxnSpPr>
        <xdr:cNvPr id="425" name="直線コネクタ 424"/>
        <xdr:cNvCxnSpPr/>
      </xdr:nvCxnSpPr>
      <xdr:spPr>
        <a:xfrm>
          <a:off x="14782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94996</xdr:rowOff>
    </xdr:to>
    <xdr:cxnSp macro="">
      <xdr:nvCxnSpPr>
        <xdr:cNvPr id="428" name="直線コネクタ 427"/>
        <xdr:cNvCxnSpPr/>
      </xdr:nvCxnSpPr>
      <xdr:spPr>
        <a:xfrm flipV="1">
          <a:off x="13893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94996</xdr:rowOff>
    </xdr:to>
    <xdr:cxnSp macro="">
      <xdr:nvCxnSpPr>
        <xdr:cNvPr id="431" name="直線コネクタ 430"/>
        <xdr:cNvCxnSpPr/>
      </xdr:nvCxnSpPr>
      <xdr:spPr>
        <a:xfrm>
          <a:off x="13004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5" name="テキスト ボックス 434"/>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1" name="楕円 440"/>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2"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3" name="楕円 442"/>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44" name="テキスト ボックス 443"/>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5" name="楕円 444"/>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46" name="テキスト ボックス 445"/>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47" name="楕円 446"/>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8" name="テキスト ボックス 447"/>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49" name="楕円 448"/>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0" name="テキスト ボックス 449"/>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73698</xdr:rowOff>
    </xdr:from>
    <xdr:to>
      <xdr:col>29</xdr:col>
      <xdr:colOff>127000</xdr:colOff>
      <xdr:row>17</xdr:row>
      <xdr:rowOff>103057</xdr:rowOff>
    </xdr:to>
    <xdr:cxnSp macro="">
      <xdr:nvCxnSpPr>
        <xdr:cNvPr id="52" name="直線コネクタ 51"/>
        <xdr:cNvCxnSpPr/>
      </xdr:nvCxnSpPr>
      <xdr:spPr bwMode="auto">
        <a:xfrm>
          <a:off x="5003800" y="3035973"/>
          <a:ext cx="6477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73698</xdr:rowOff>
    </xdr:from>
    <xdr:to>
      <xdr:col>26</xdr:col>
      <xdr:colOff>50800</xdr:colOff>
      <xdr:row>17</xdr:row>
      <xdr:rowOff>100199</xdr:rowOff>
    </xdr:to>
    <xdr:cxnSp macro="">
      <xdr:nvCxnSpPr>
        <xdr:cNvPr id="55" name="直線コネクタ 54"/>
        <xdr:cNvCxnSpPr/>
      </xdr:nvCxnSpPr>
      <xdr:spPr bwMode="auto">
        <a:xfrm flipV="1">
          <a:off x="4305300" y="3035973"/>
          <a:ext cx="698500" cy="2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78287</xdr:rowOff>
    </xdr:from>
    <xdr:to>
      <xdr:col>22</xdr:col>
      <xdr:colOff>114300</xdr:colOff>
      <xdr:row>17</xdr:row>
      <xdr:rowOff>100199</xdr:rowOff>
    </xdr:to>
    <xdr:cxnSp macro="">
      <xdr:nvCxnSpPr>
        <xdr:cNvPr id="58" name="直線コネクタ 57"/>
        <xdr:cNvCxnSpPr/>
      </xdr:nvCxnSpPr>
      <xdr:spPr bwMode="auto">
        <a:xfrm>
          <a:off x="3606800" y="3040562"/>
          <a:ext cx="698500" cy="2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78287</xdr:rowOff>
    </xdr:from>
    <xdr:to>
      <xdr:col>18</xdr:col>
      <xdr:colOff>177800</xdr:colOff>
      <xdr:row>17</xdr:row>
      <xdr:rowOff>125949</xdr:rowOff>
    </xdr:to>
    <xdr:cxnSp macro="">
      <xdr:nvCxnSpPr>
        <xdr:cNvPr id="61" name="直線コネクタ 60"/>
        <xdr:cNvCxnSpPr/>
      </xdr:nvCxnSpPr>
      <xdr:spPr bwMode="auto">
        <a:xfrm flipV="1">
          <a:off x="2908300" y="3040562"/>
          <a:ext cx="698500" cy="47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52257</xdr:rowOff>
    </xdr:from>
    <xdr:to>
      <xdr:col>29</xdr:col>
      <xdr:colOff>177800</xdr:colOff>
      <xdr:row>17</xdr:row>
      <xdr:rowOff>153857</xdr:rowOff>
    </xdr:to>
    <xdr:sp macro="" textlink="">
      <xdr:nvSpPr>
        <xdr:cNvPr id="71" name="楕円 70"/>
        <xdr:cNvSpPr/>
      </xdr:nvSpPr>
      <xdr:spPr bwMode="auto">
        <a:xfrm>
          <a:off x="5600700" y="301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24334</xdr:rowOff>
    </xdr:from>
    <xdr:ext cx="762000" cy="259045"/>
    <xdr:sp macro="" textlink="">
      <xdr:nvSpPr>
        <xdr:cNvPr id="72" name="人口1人当たり決算額の推移該当値テキスト130"/>
        <xdr:cNvSpPr txBox="1"/>
      </xdr:nvSpPr>
      <xdr:spPr>
        <a:xfrm>
          <a:off x="5740400" y="298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22898</xdr:rowOff>
    </xdr:from>
    <xdr:to>
      <xdr:col>26</xdr:col>
      <xdr:colOff>101600</xdr:colOff>
      <xdr:row>17</xdr:row>
      <xdr:rowOff>124498</xdr:rowOff>
    </xdr:to>
    <xdr:sp macro="" textlink="">
      <xdr:nvSpPr>
        <xdr:cNvPr id="73" name="楕円 72"/>
        <xdr:cNvSpPr/>
      </xdr:nvSpPr>
      <xdr:spPr bwMode="auto">
        <a:xfrm>
          <a:off x="4953000" y="298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134675</xdr:rowOff>
    </xdr:from>
    <xdr:ext cx="736600" cy="259045"/>
    <xdr:sp macro="" textlink="">
      <xdr:nvSpPr>
        <xdr:cNvPr id="74" name="テキスト ボックス 73"/>
        <xdr:cNvSpPr txBox="1"/>
      </xdr:nvSpPr>
      <xdr:spPr>
        <a:xfrm>
          <a:off x="4622800" y="275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49399</xdr:rowOff>
    </xdr:from>
    <xdr:to>
      <xdr:col>22</xdr:col>
      <xdr:colOff>165100</xdr:colOff>
      <xdr:row>17</xdr:row>
      <xdr:rowOff>150999</xdr:rowOff>
    </xdr:to>
    <xdr:sp macro="" textlink="">
      <xdr:nvSpPr>
        <xdr:cNvPr id="75" name="楕円 74"/>
        <xdr:cNvSpPr/>
      </xdr:nvSpPr>
      <xdr:spPr bwMode="auto">
        <a:xfrm>
          <a:off x="4254500" y="30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161176</xdr:rowOff>
    </xdr:from>
    <xdr:ext cx="762000" cy="259045"/>
    <xdr:sp macro="" textlink="">
      <xdr:nvSpPr>
        <xdr:cNvPr id="76" name="テキスト ボックス 75"/>
        <xdr:cNvSpPr txBox="1"/>
      </xdr:nvSpPr>
      <xdr:spPr>
        <a:xfrm>
          <a:off x="3924300" y="27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27487</xdr:rowOff>
    </xdr:from>
    <xdr:to>
      <xdr:col>19</xdr:col>
      <xdr:colOff>38100</xdr:colOff>
      <xdr:row>17</xdr:row>
      <xdr:rowOff>129087</xdr:rowOff>
    </xdr:to>
    <xdr:sp macro="" textlink="">
      <xdr:nvSpPr>
        <xdr:cNvPr id="77" name="楕円 76"/>
        <xdr:cNvSpPr/>
      </xdr:nvSpPr>
      <xdr:spPr bwMode="auto">
        <a:xfrm>
          <a:off x="3556000" y="298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139264</xdr:rowOff>
    </xdr:from>
    <xdr:ext cx="762000" cy="259045"/>
    <xdr:sp macro="" textlink="">
      <xdr:nvSpPr>
        <xdr:cNvPr id="78" name="テキスト ボックス 77"/>
        <xdr:cNvSpPr txBox="1"/>
      </xdr:nvSpPr>
      <xdr:spPr>
        <a:xfrm>
          <a:off x="3225800" y="27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75149</xdr:rowOff>
    </xdr:from>
    <xdr:to>
      <xdr:col>15</xdr:col>
      <xdr:colOff>101600</xdr:colOff>
      <xdr:row>18</xdr:row>
      <xdr:rowOff>5299</xdr:rowOff>
    </xdr:to>
    <xdr:sp macro="" textlink="">
      <xdr:nvSpPr>
        <xdr:cNvPr id="79" name="楕円 78"/>
        <xdr:cNvSpPr/>
      </xdr:nvSpPr>
      <xdr:spPr bwMode="auto">
        <a:xfrm>
          <a:off x="2857500" y="303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15476</xdr:rowOff>
    </xdr:from>
    <xdr:ext cx="762000" cy="259045"/>
    <xdr:sp macro="" textlink="">
      <xdr:nvSpPr>
        <xdr:cNvPr id="80" name="テキスト ボックス 79"/>
        <xdr:cNvSpPr txBox="1"/>
      </xdr:nvSpPr>
      <xdr:spPr>
        <a:xfrm>
          <a:off x="2527300" y="280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48165</xdr:rowOff>
    </xdr:from>
    <xdr:to>
      <xdr:col>29</xdr:col>
      <xdr:colOff>127000</xdr:colOff>
      <xdr:row>35</xdr:row>
      <xdr:rowOff>62960</xdr:rowOff>
    </xdr:to>
    <xdr:cxnSp macro="">
      <xdr:nvCxnSpPr>
        <xdr:cNvPr id="115" name="直線コネクタ 114"/>
        <xdr:cNvCxnSpPr/>
      </xdr:nvCxnSpPr>
      <xdr:spPr bwMode="auto">
        <a:xfrm>
          <a:off x="5003800" y="6658515"/>
          <a:ext cx="647700" cy="14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48165</xdr:rowOff>
    </xdr:from>
    <xdr:to>
      <xdr:col>26</xdr:col>
      <xdr:colOff>50800</xdr:colOff>
      <xdr:row>35</xdr:row>
      <xdr:rowOff>112860</xdr:rowOff>
    </xdr:to>
    <xdr:cxnSp macro="">
      <xdr:nvCxnSpPr>
        <xdr:cNvPr id="118" name="直線コネクタ 117"/>
        <xdr:cNvCxnSpPr/>
      </xdr:nvCxnSpPr>
      <xdr:spPr bwMode="auto">
        <a:xfrm flipV="1">
          <a:off x="4305300" y="6658515"/>
          <a:ext cx="698500" cy="6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112860</xdr:rowOff>
    </xdr:from>
    <xdr:to>
      <xdr:col>22</xdr:col>
      <xdr:colOff>114300</xdr:colOff>
      <xdr:row>35</xdr:row>
      <xdr:rowOff>121252</xdr:rowOff>
    </xdr:to>
    <xdr:cxnSp macro="">
      <xdr:nvCxnSpPr>
        <xdr:cNvPr id="121" name="直線コネクタ 120"/>
        <xdr:cNvCxnSpPr/>
      </xdr:nvCxnSpPr>
      <xdr:spPr bwMode="auto">
        <a:xfrm flipV="1">
          <a:off x="3606800" y="6723210"/>
          <a:ext cx="6985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43659</xdr:rowOff>
    </xdr:from>
    <xdr:to>
      <xdr:col>18</xdr:col>
      <xdr:colOff>177800</xdr:colOff>
      <xdr:row>35</xdr:row>
      <xdr:rowOff>121252</xdr:rowOff>
    </xdr:to>
    <xdr:cxnSp macro="">
      <xdr:nvCxnSpPr>
        <xdr:cNvPr id="124" name="直線コネクタ 123"/>
        <xdr:cNvCxnSpPr/>
      </xdr:nvCxnSpPr>
      <xdr:spPr bwMode="auto">
        <a:xfrm>
          <a:off x="2908300" y="6654009"/>
          <a:ext cx="6985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12160</xdr:rowOff>
    </xdr:from>
    <xdr:to>
      <xdr:col>29</xdr:col>
      <xdr:colOff>177800</xdr:colOff>
      <xdr:row>35</xdr:row>
      <xdr:rowOff>113760</xdr:rowOff>
    </xdr:to>
    <xdr:sp macro="" textlink="">
      <xdr:nvSpPr>
        <xdr:cNvPr id="134" name="楕円 133"/>
        <xdr:cNvSpPr/>
      </xdr:nvSpPr>
      <xdr:spPr bwMode="auto">
        <a:xfrm>
          <a:off x="5600700" y="662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200137</xdr:rowOff>
    </xdr:from>
    <xdr:ext cx="762000" cy="259045"/>
    <xdr:sp macro="" textlink="">
      <xdr:nvSpPr>
        <xdr:cNvPr id="135" name="人口1人当たり決算額の推移該当値テキスト445"/>
        <xdr:cNvSpPr txBox="1"/>
      </xdr:nvSpPr>
      <xdr:spPr>
        <a:xfrm>
          <a:off x="5740400" y="646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340265</xdr:rowOff>
    </xdr:from>
    <xdr:to>
      <xdr:col>26</xdr:col>
      <xdr:colOff>101600</xdr:colOff>
      <xdr:row>35</xdr:row>
      <xdr:rowOff>98965</xdr:rowOff>
    </xdr:to>
    <xdr:sp macro="" textlink="">
      <xdr:nvSpPr>
        <xdr:cNvPr id="136" name="楕円 135"/>
        <xdr:cNvSpPr/>
      </xdr:nvSpPr>
      <xdr:spPr bwMode="auto">
        <a:xfrm>
          <a:off x="4953000" y="66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109143</xdr:rowOff>
    </xdr:from>
    <xdr:ext cx="736600" cy="259045"/>
    <xdr:sp macro="" textlink="">
      <xdr:nvSpPr>
        <xdr:cNvPr id="137" name="テキスト ボックス 136"/>
        <xdr:cNvSpPr txBox="1"/>
      </xdr:nvSpPr>
      <xdr:spPr>
        <a:xfrm>
          <a:off x="4622800" y="637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62060</xdr:rowOff>
    </xdr:from>
    <xdr:to>
      <xdr:col>22</xdr:col>
      <xdr:colOff>165100</xdr:colOff>
      <xdr:row>35</xdr:row>
      <xdr:rowOff>163660</xdr:rowOff>
    </xdr:to>
    <xdr:sp macro="" textlink="">
      <xdr:nvSpPr>
        <xdr:cNvPr id="138" name="楕円 137"/>
        <xdr:cNvSpPr/>
      </xdr:nvSpPr>
      <xdr:spPr bwMode="auto">
        <a:xfrm>
          <a:off x="4254500" y="66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173837</xdr:rowOff>
    </xdr:from>
    <xdr:ext cx="762000" cy="259045"/>
    <xdr:sp macro="" textlink="">
      <xdr:nvSpPr>
        <xdr:cNvPr id="139" name="テキスト ボックス 138"/>
        <xdr:cNvSpPr txBox="1"/>
      </xdr:nvSpPr>
      <xdr:spPr>
        <a:xfrm>
          <a:off x="3924300" y="64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70452</xdr:rowOff>
    </xdr:from>
    <xdr:to>
      <xdr:col>19</xdr:col>
      <xdr:colOff>38100</xdr:colOff>
      <xdr:row>35</xdr:row>
      <xdr:rowOff>172052</xdr:rowOff>
    </xdr:to>
    <xdr:sp macro="" textlink="">
      <xdr:nvSpPr>
        <xdr:cNvPr id="140" name="楕円 139"/>
        <xdr:cNvSpPr/>
      </xdr:nvSpPr>
      <xdr:spPr bwMode="auto">
        <a:xfrm>
          <a:off x="35560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182229</xdr:rowOff>
    </xdr:from>
    <xdr:ext cx="762000" cy="259045"/>
    <xdr:sp macro="" textlink="">
      <xdr:nvSpPr>
        <xdr:cNvPr id="141" name="テキスト ボックス 140"/>
        <xdr:cNvSpPr txBox="1"/>
      </xdr:nvSpPr>
      <xdr:spPr>
        <a:xfrm>
          <a:off x="3225800" y="644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335759</xdr:rowOff>
    </xdr:from>
    <xdr:to>
      <xdr:col>15</xdr:col>
      <xdr:colOff>101600</xdr:colOff>
      <xdr:row>35</xdr:row>
      <xdr:rowOff>94459</xdr:rowOff>
    </xdr:to>
    <xdr:sp macro="" textlink="">
      <xdr:nvSpPr>
        <xdr:cNvPr id="142" name="楕円 141"/>
        <xdr:cNvSpPr/>
      </xdr:nvSpPr>
      <xdr:spPr bwMode="auto">
        <a:xfrm>
          <a:off x="2857500" y="660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104636</xdr:rowOff>
    </xdr:from>
    <xdr:ext cx="762000" cy="259045"/>
    <xdr:sp macro="" textlink="">
      <xdr:nvSpPr>
        <xdr:cNvPr id="143" name="テキスト ボックス 142"/>
        <xdr:cNvSpPr txBox="1"/>
      </xdr:nvSpPr>
      <xdr:spPr>
        <a:xfrm>
          <a:off x="2527300" y="63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152867</xdr:rowOff>
    </xdr:from>
    <xdr:to>
      <xdr:col>24</xdr:col>
      <xdr:colOff>63500</xdr:colOff>
      <xdr:row>34</xdr:row>
      <xdr:rowOff>166560</xdr:rowOff>
    </xdr:to>
    <xdr:cxnSp macro="">
      <xdr:nvCxnSpPr>
        <xdr:cNvPr id="59" name="直線コネクタ 58"/>
        <xdr:cNvCxnSpPr/>
      </xdr:nvCxnSpPr>
      <xdr:spPr>
        <a:xfrm>
          <a:off x="3797300" y="5982167"/>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152867</xdr:rowOff>
    </xdr:from>
    <xdr:to>
      <xdr:col>19</xdr:col>
      <xdr:colOff>177800</xdr:colOff>
      <xdr:row>35</xdr:row>
      <xdr:rowOff>69040</xdr:rowOff>
    </xdr:to>
    <xdr:cxnSp macro="">
      <xdr:nvCxnSpPr>
        <xdr:cNvPr id="62" name="直線コネクタ 61"/>
        <xdr:cNvCxnSpPr/>
      </xdr:nvCxnSpPr>
      <xdr:spPr>
        <a:xfrm flipV="1">
          <a:off x="2908300" y="5982167"/>
          <a:ext cx="8890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153919</xdr:rowOff>
    </xdr:from>
    <xdr:to>
      <xdr:col>15</xdr:col>
      <xdr:colOff>50800</xdr:colOff>
      <xdr:row>35</xdr:row>
      <xdr:rowOff>69040</xdr:rowOff>
    </xdr:to>
    <xdr:cxnSp macro="">
      <xdr:nvCxnSpPr>
        <xdr:cNvPr id="65" name="直線コネクタ 64"/>
        <xdr:cNvCxnSpPr/>
      </xdr:nvCxnSpPr>
      <xdr:spPr>
        <a:xfrm>
          <a:off x="2019300" y="5983219"/>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153919</xdr:rowOff>
    </xdr:from>
    <xdr:to>
      <xdr:col>10</xdr:col>
      <xdr:colOff>114300</xdr:colOff>
      <xdr:row>35</xdr:row>
      <xdr:rowOff>51941</xdr:rowOff>
    </xdr:to>
    <xdr:cxnSp macro="">
      <xdr:nvCxnSpPr>
        <xdr:cNvPr id="68" name="直線コネクタ 67"/>
        <xdr:cNvCxnSpPr/>
      </xdr:nvCxnSpPr>
      <xdr:spPr>
        <a:xfrm flipV="1">
          <a:off x="1130300" y="5983219"/>
          <a:ext cx="8890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62298</xdr:rowOff>
    </xdr:from>
    <xdr:ext cx="534377" cy="259045"/>
    <xdr:sp macro="" textlink="">
      <xdr:nvSpPr>
        <xdr:cNvPr id="72" name="テキスト ボックス 71"/>
        <xdr:cNvSpPr txBox="1"/>
      </xdr:nvSpPr>
      <xdr:spPr>
        <a:xfrm>
          <a:off x="863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115760</xdr:rowOff>
    </xdr:from>
    <xdr:to>
      <xdr:col>24</xdr:col>
      <xdr:colOff>114300</xdr:colOff>
      <xdr:row>35</xdr:row>
      <xdr:rowOff>45910</xdr:rowOff>
    </xdr:to>
    <xdr:sp macro="" textlink="">
      <xdr:nvSpPr>
        <xdr:cNvPr id="78" name="楕円 77"/>
        <xdr:cNvSpPr/>
      </xdr:nvSpPr>
      <xdr:spPr>
        <a:xfrm>
          <a:off x="45847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138637</xdr:rowOff>
    </xdr:from>
    <xdr:ext cx="534377" cy="259045"/>
    <xdr:sp macro="" textlink="">
      <xdr:nvSpPr>
        <xdr:cNvPr id="79" name="人件費該当値テキスト"/>
        <xdr:cNvSpPr txBox="1"/>
      </xdr:nvSpPr>
      <xdr:spPr>
        <a:xfrm>
          <a:off x="4686300" y="57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102067</xdr:rowOff>
    </xdr:from>
    <xdr:to>
      <xdr:col>20</xdr:col>
      <xdr:colOff>38100</xdr:colOff>
      <xdr:row>35</xdr:row>
      <xdr:rowOff>32217</xdr:rowOff>
    </xdr:to>
    <xdr:sp macro="" textlink="">
      <xdr:nvSpPr>
        <xdr:cNvPr id="80" name="楕円 79"/>
        <xdr:cNvSpPr/>
      </xdr:nvSpPr>
      <xdr:spPr>
        <a:xfrm>
          <a:off x="3746500" y="5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48744</xdr:rowOff>
    </xdr:from>
    <xdr:ext cx="534377" cy="259045"/>
    <xdr:sp macro="" textlink="">
      <xdr:nvSpPr>
        <xdr:cNvPr id="81" name="テキスト ボックス 80"/>
        <xdr:cNvSpPr txBox="1"/>
      </xdr:nvSpPr>
      <xdr:spPr>
        <a:xfrm>
          <a:off x="3530111" y="57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18240</xdr:rowOff>
    </xdr:from>
    <xdr:to>
      <xdr:col>15</xdr:col>
      <xdr:colOff>101600</xdr:colOff>
      <xdr:row>35</xdr:row>
      <xdr:rowOff>119840</xdr:rowOff>
    </xdr:to>
    <xdr:sp macro="" textlink="">
      <xdr:nvSpPr>
        <xdr:cNvPr id="82" name="楕円 81"/>
        <xdr:cNvSpPr/>
      </xdr:nvSpPr>
      <xdr:spPr>
        <a:xfrm>
          <a:off x="2857500" y="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136367</xdr:rowOff>
    </xdr:from>
    <xdr:ext cx="534377" cy="259045"/>
    <xdr:sp macro="" textlink="">
      <xdr:nvSpPr>
        <xdr:cNvPr id="83" name="テキスト ボックス 82"/>
        <xdr:cNvSpPr txBox="1"/>
      </xdr:nvSpPr>
      <xdr:spPr>
        <a:xfrm>
          <a:off x="2641111" y="57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103119</xdr:rowOff>
    </xdr:from>
    <xdr:to>
      <xdr:col>10</xdr:col>
      <xdr:colOff>165100</xdr:colOff>
      <xdr:row>35</xdr:row>
      <xdr:rowOff>33269</xdr:rowOff>
    </xdr:to>
    <xdr:sp macro="" textlink="">
      <xdr:nvSpPr>
        <xdr:cNvPr id="84" name="楕円 83"/>
        <xdr:cNvSpPr/>
      </xdr:nvSpPr>
      <xdr:spPr>
        <a:xfrm>
          <a:off x="19685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49796</xdr:rowOff>
    </xdr:from>
    <xdr:ext cx="534377" cy="259045"/>
    <xdr:sp macro="" textlink="">
      <xdr:nvSpPr>
        <xdr:cNvPr id="85" name="テキスト ボックス 84"/>
        <xdr:cNvSpPr txBox="1"/>
      </xdr:nvSpPr>
      <xdr:spPr>
        <a:xfrm>
          <a:off x="1752111" y="57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1141</xdr:rowOff>
    </xdr:from>
    <xdr:to>
      <xdr:col>6</xdr:col>
      <xdr:colOff>38100</xdr:colOff>
      <xdr:row>35</xdr:row>
      <xdr:rowOff>102741</xdr:rowOff>
    </xdr:to>
    <xdr:sp macro="" textlink="">
      <xdr:nvSpPr>
        <xdr:cNvPr id="86" name="楕円 85"/>
        <xdr:cNvSpPr/>
      </xdr:nvSpPr>
      <xdr:spPr>
        <a:xfrm>
          <a:off x="1079500" y="6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119268</xdr:rowOff>
    </xdr:from>
    <xdr:ext cx="534377" cy="259045"/>
    <xdr:sp macro="" textlink="">
      <xdr:nvSpPr>
        <xdr:cNvPr id="87" name="テキスト ボックス 86"/>
        <xdr:cNvSpPr txBox="1"/>
      </xdr:nvSpPr>
      <xdr:spPr>
        <a:xfrm>
          <a:off x="863111" y="5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64770</xdr:rowOff>
    </xdr:from>
    <xdr:to>
      <xdr:col>24</xdr:col>
      <xdr:colOff>63500</xdr:colOff>
      <xdr:row>56</xdr:row>
      <xdr:rowOff>102032</xdr:rowOff>
    </xdr:to>
    <xdr:cxnSp macro="">
      <xdr:nvCxnSpPr>
        <xdr:cNvPr id="117" name="直線コネクタ 116"/>
        <xdr:cNvCxnSpPr/>
      </xdr:nvCxnSpPr>
      <xdr:spPr>
        <a:xfrm flipV="1">
          <a:off x="3797300" y="9665970"/>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102032</xdr:rowOff>
    </xdr:from>
    <xdr:to>
      <xdr:col>19</xdr:col>
      <xdr:colOff>177800</xdr:colOff>
      <xdr:row>56</xdr:row>
      <xdr:rowOff>140284</xdr:rowOff>
    </xdr:to>
    <xdr:cxnSp macro="">
      <xdr:nvCxnSpPr>
        <xdr:cNvPr id="120" name="直線コネクタ 119"/>
        <xdr:cNvCxnSpPr/>
      </xdr:nvCxnSpPr>
      <xdr:spPr>
        <a:xfrm flipV="1">
          <a:off x="2908300" y="9703232"/>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140284</xdr:rowOff>
    </xdr:from>
    <xdr:to>
      <xdr:col>15</xdr:col>
      <xdr:colOff>50800</xdr:colOff>
      <xdr:row>57</xdr:row>
      <xdr:rowOff>6972</xdr:rowOff>
    </xdr:to>
    <xdr:cxnSp macro="">
      <xdr:nvCxnSpPr>
        <xdr:cNvPr id="123" name="直線コネクタ 122"/>
        <xdr:cNvCxnSpPr/>
      </xdr:nvCxnSpPr>
      <xdr:spPr>
        <a:xfrm flipV="1">
          <a:off x="2019300" y="9741484"/>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6972</xdr:rowOff>
    </xdr:from>
    <xdr:to>
      <xdr:col>10</xdr:col>
      <xdr:colOff>114300</xdr:colOff>
      <xdr:row>57</xdr:row>
      <xdr:rowOff>50736</xdr:rowOff>
    </xdr:to>
    <xdr:cxnSp macro="">
      <xdr:nvCxnSpPr>
        <xdr:cNvPr id="126" name="直線コネクタ 125"/>
        <xdr:cNvCxnSpPr/>
      </xdr:nvCxnSpPr>
      <xdr:spPr>
        <a:xfrm flipV="1">
          <a:off x="1130300" y="9779622"/>
          <a:ext cx="889000" cy="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157345</xdr:rowOff>
    </xdr:from>
    <xdr:ext cx="534377" cy="259045"/>
    <xdr:sp macro="" textlink="">
      <xdr:nvSpPr>
        <xdr:cNvPr id="130" name="テキスト ボックス 129"/>
        <xdr:cNvSpPr txBox="1"/>
      </xdr:nvSpPr>
      <xdr:spPr>
        <a:xfrm>
          <a:off x="863111" y="99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13970</xdr:rowOff>
    </xdr:from>
    <xdr:to>
      <xdr:col>24</xdr:col>
      <xdr:colOff>114300</xdr:colOff>
      <xdr:row>56</xdr:row>
      <xdr:rowOff>115570</xdr:rowOff>
    </xdr:to>
    <xdr:sp macro="" textlink="">
      <xdr:nvSpPr>
        <xdr:cNvPr id="136" name="楕円 135"/>
        <xdr:cNvSpPr/>
      </xdr:nvSpPr>
      <xdr:spPr>
        <a:xfrm>
          <a:off x="4584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36847</xdr:rowOff>
    </xdr:from>
    <xdr:ext cx="534377" cy="259045"/>
    <xdr:sp macro="" textlink="">
      <xdr:nvSpPr>
        <xdr:cNvPr id="137" name="物件費該当値テキスト"/>
        <xdr:cNvSpPr txBox="1"/>
      </xdr:nvSpPr>
      <xdr:spPr>
        <a:xfrm>
          <a:off x="4686300" y="94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51232</xdr:rowOff>
    </xdr:from>
    <xdr:to>
      <xdr:col>20</xdr:col>
      <xdr:colOff>38100</xdr:colOff>
      <xdr:row>56</xdr:row>
      <xdr:rowOff>152832</xdr:rowOff>
    </xdr:to>
    <xdr:sp macro="" textlink="">
      <xdr:nvSpPr>
        <xdr:cNvPr id="138" name="楕円 137"/>
        <xdr:cNvSpPr/>
      </xdr:nvSpPr>
      <xdr:spPr>
        <a:xfrm>
          <a:off x="3746500" y="96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169359</xdr:rowOff>
    </xdr:from>
    <xdr:ext cx="534377" cy="259045"/>
    <xdr:sp macro="" textlink="">
      <xdr:nvSpPr>
        <xdr:cNvPr id="139" name="テキスト ボックス 138"/>
        <xdr:cNvSpPr txBox="1"/>
      </xdr:nvSpPr>
      <xdr:spPr>
        <a:xfrm>
          <a:off x="3530111" y="94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89484</xdr:rowOff>
    </xdr:from>
    <xdr:to>
      <xdr:col>15</xdr:col>
      <xdr:colOff>101600</xdr:colOff>
      <xdr:row>57</xdr:row>
      <xdr:rowOff>19634</xdr:rowOff>
    </xdr:to>
    <xdr:sp macro="" textlink="">
      <xdr:nvSpPr>
        <xdr:cNvPr id="140" name="楕円 139"/>
        <xdr:cNvSpPr/>
      </xdr:nvSpPr>
      <xdr:spPr>
        <a:xfrm>
          <a:off x="2857500" y="96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10761</xdr:rowOff>
    </xdr:from>
    <xdr:ext cx="534377" cy="259045"/>
    <xdr:sp macro="" textlink="">
      <xdr:nvSpPr>
        <xdr:cNvPr id="141" name="テキスト ボックス 140"/>
        <xdr:cNvSpPr txBox="1"/>
      </xdr:nvSpPr>
      <xdr:spPr>
        <a:xfrm>
          <a:off x="2641111" y="97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127622</xdr:rowOff>
    </xdr:from>
    <xdr:to>
      <xdr:col>10</xdr:col>
      <xdr:colOff>165100</xdr:colOff>
      <xdr:row>57</xdr:row>
      <xdr:rowOff>57772</xdr:rowOff>
    </xdr:to>
    <xdr:sp macro="" textlink="">
      <xdr:nvSpPr>
        <xdr:cNvPr id="142" name="楕円 141"/>
        <xdr:cNvSpPr/>
      </xdr:nvSpPr>
      <xdr:spPr>
        <a:xfrm>
          <a:off x="1968500" y="97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74299</xdr:rowOff>
    </xdr:from>
    <xdr:ext cx="534377" cy="259045"/>
    <xdr:sp macro="" textlink="">
      <xdr:nvSpPr>
        <xdr:cNvPr id="143" name="テキスト ボックス 142"/>
        <xdr:cNvSpPr txBox="1"/>
      </xdr:nvSpPr>
      <xdr:spPr>
        <a:xfrm>
          <a:off x="1752111" y="95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171386</xdr:rowOff>
    </xdr:from>
    <xdr:to>
      <xdr:col>6</xdr:col>
      <xdr:colOff>38100</xdr:colOff>
      <xdr:row>57</xdr:row>
      <xdr:rowOff>101536</xdr:rowOff>
    </xdr:to>
    <xdr:sp macro="" textlink="">
      <xdr:nvSpPr>
        <xdr:cNvPr id="144" name="楕円 143"/>
        <xdr:cNvSpPr/>
      </xdr:nvSpPr>
      <xdr:spPr>
        <a:xfrm>
          <a:off x="1079500" y="9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118063</xdr:rowOff>
    </xdr:from>
    <xdr:ext cx="534377" cy="259045"/>
    <xdr:sp macro="" textlink="">
      <xdr:nvSpPr>
        <xdr:cNvPr id="145" name="テキスト ボックス 144"/>
        <xdr:cNvSpPr txBox="1"/>
      </xdr:nvSpPr>
      <xdr:spPr>
        <a:xfrm>
          <a:off x="863111" y="95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116230</xdr:rowOff>
    </xdr:from>
    <xdr:to>
      <xdr:col>24</xdr:col>
      <xdr:colOff>63500</xdr:colOff>
      <xdr:row>77</xdr:row>
      <xdr:rowOff>2463</xdr:rowOff>
    </xdr:to>
    <xdr:cxnSp macro="">
      <xdr:nvCxnSpPr>
        <xdr:cNvPr id="174" name="直線コネクタ 173"/>
        <xdr:cNvCxnSpPr/>
      </xdr:nvCxnSpPr>
      <xdr:spPr>
        <a:xfrm>
          <a:off x="3797300" y="12974980"/>
          <a:ext cx="838200" cy="2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116230</xdr:rowOff>
    </xdr:from>
    <xdr:to>
      <xdr:col>19</xdr:col>
      <xdr:colOff>177800</xdr:colOff>
      <xdr:row>76</xdr:row>
      <xdr:rowOff>169647</xdr:rowOff>
    </xdr:to>
    <xdr:cxnSp macro="">
      <xdr:nvCxnSpPr>
        <xdr:cNvPr id="177" name="直線コネクタ 176"/>
        <xdr:cNvCxnSpPr/>
      </xdr:nvCxnSpPr>
      <xdr:spPr>
        <a:xfrm flipV="1">
          <a:off x="2908300" y="12974980"/>
          <a:ext cx="889000" cy="2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146938</xdr:rowOff>
    </xdr:from>
    <xdr:to>
      <xdr:col>15</xdr:col>
      <xdr:colOff>50800</xdr:colOff>
      <xdr:row>76</xdr:row>
      <xdr:rowOff>169647</xdr:rowOff>
    </xdr:to>
    <xdr:cxnSp macro="">
      <xdr:nvCxnSpPr>
        <xdr:cNvPr id="180" name="直線コネクタ 179"/>
        <xdr:cNvCxnSpPr/>
      </xdr:nvCxnSpPr>
      <xdr:spPr>
        <a:xfrm>
          <a:off x="2019300" y="13177138"/>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128803</xdr:rowOff>
    </xdr:from>
    <xdr:to>
      <xdr:col>10</xdr:col>
      <xdr:colOff>114300</xdr:colOff>
      <xdr:row>76</xdr:row>
      <xdr:rowOff>146938</xdr:rowOff>
    </xdr:to>
    <xdr:cxnSp macro="">
      <xdr:nvCxnSpPr>
        <xdr:cNvPr id="183" name="直線コネクタ 182"/>
        <xdr:cNvCxnSpPr/>
      </xdr:nvCxnSpPr>
      <xdr:spPr>
        <a:xfrm>
          <a:off x="1130300" y="13159003"/>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153509</xdr:rowOff>
    </xdr:from>
    <xdr:ext cx="469744" cy="259045"/>
    <xdr:sp macro="" textlink="">
      <xdr:nvSpPr>
        <xdr:cNvPr id="187" name="テキスト ボックス 186"/>
        <xdr:cNvSpPr txBox="1"/>
      </xdr:nvSpPr>
      <xdr:spPr>
        <a:xfrm>
          <a:off x="89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123113</xdr:rowOff>
    </xdr:from>
    <xdr:to>
      <xdr:col>24</xdr:col>
      <xdr:colOff>114300</xdr:colOff>
      <xdr:row>77</xdr:row>
      <xdr:rowOff>53263</xdr:rowOff>
    </xdr:to>
    <xdr:sp macro="" textlink="">
      <xdr:nvSpPr>
        <xdr:cNvPr id="193" name="楕円 192"/>
        <xdr:cNvSpPr/>
      </xdr:nvSpPr>
      <xdr:spPr>
        <a:xfrm>
          <a:off x="4584700" y="131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145990</xdr:rowOff>
    </xdr:from>
    <xdr:ext cx="469744" cy="259045"/>
    <xdr:sp macro="" textlink="">
      <xdr:nvSpPr>
        <xdr:cNvPr id="194" name="維持補修費該当値テキスト"/>
        <xdr:cNvSpPr txBox="1"/>
      </xdr:nvSpPr>
      <xdr:spPr>
        <a:xfrm>
          <a:off x="4686300" y="1300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65430</xdr:rowOff>
    </xdr:from>
    <xdr:to>
      <xdr:col>20</xdr:col>
      <xdr:colOff>38100</xdr:colOff>
      <xdr:row>75</xdr:row>
      <xdr:rowOff>167030</xdr:rowOff>
    </xdr:to>
    <xdr:sp macro="" textlink="">
      <xdr:nvSpPr>
        <xdr:cNvPr id="195" name="楕円 194"/>
        <xdr:cNvSpPr/>
      </xdr:nvSpPr>
      <xdr:spPr>
        <a:xfrm>
          <a:off x="3746500" y="129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12107</xdr:rowOff>
    </xdr:from>
    <xdr:ext cx="469744" cy="259045"/>
    <xdr:sp macro="" textlink="">
      <xdr:nvSpPr>
        <xdr:cNvPr id="196" name="テキスト ボックス 195"/>
        <xdr:cNvSpPr txBox="1"/>
      </xdr:nvSpPr>
      <xdr:spPr>
        <a:xfrm>
          <a:off x="3562428" y="126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118847</xdr:rowOff>
    </xdr:from>
    <xdr:to>
      <xdr:col>15</xdr:col>
      <xdr:colOff>101600</xdr:colOff>
      <xdr:row>77</xdr:row>
      <xdr:rowOff>48997</xdr:rowOff>
    </xdr:to>
    <xdr:sp macro="" textlink="">
      <xdr:nvSpPr>
        <xdr:cNvPr id="197" name="楕円 196"/>
        <xdr:cNvSpPr/>
      </xdr:nvSpPr>
      <xdr:spPr>
        <a:xfrm>
          <a:off x="2857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65523</xdr:rowOff>
    </xdr:from>
    <xdr:ext cx="469744" cy="259045"/>
    <xdr:sp macro="" textlink="">
      <xdr:nvSpPr>
        <xdr:cNvPr id="198" name="テキスト ボックス 197"/>
        <xdr:cNvSpPr txBox="1"/>
      </xdr:nvSpPr>
      <xdr:spPr>
        <a:xfrm>
          <a:off x="2673428" y="129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96138</xdr:rowOff>
    </xdr:from>
    <xdr:to>
      <xdr:col>10</xdr:col>
      <xdr:colOff>165100</xdr:colOff>
      <xdr:row>77</xdr:row>
      <xdr:rowOff>26288</xdr:rowOff>
    </xdr:to>
    <xdr:sp macro="" textlink="">
      <xdr:nvSpPr>
        <xdr:cNvPr id="199" name="楕円 198"/>
        <xdr:cNvSpPr/>
      </xdr:nvSpPr>
      <xdr:spPr>
        <a:xfrm>
          <a:off x="1968500" y="131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42816</xdr:rowOff>
    </xdr:from>
    <xdr:ext cx="469744" cy="259045"/>
    <xdr:sp macro="" textlink="">
      <xdr:nvSpPr>
        <xdr:cNvPr id="200" name="テキスト ボックス 199"/>
        <xdr:cNvSpPr txBox="1"/>
      </xdr:nvSpPr>
      <xdr:spPr>
        <a:xfrm>
          <a:off x="1784428" y="1290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78003</xdr:rowOff>
    </xdr:from>
    <xdr:to>
      <xdr:col>6</xdr:col>
      <xdr:colOff>38100</xdr:colOff>
      <xdr:row>77</xdr:row>
      <xdr:rowOff>8153</xdr:rowOff>
    </xdr:to>
    <xdr:sp macro="" textlink="">
      <xdr:nvSpPr>
        <xdr:cNvPr id="201" name="楕円 200"/>
        <xdr:cNvSpPr/>
      </xdr:nvSpPr>
      <xdr:spPr>
        <a:xfrm>
          <a:off x="1079500" y="131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24681</xdr:rowOff>
    </xdr:from>
    <xdr:ext cx="469744" cy="259045"/>
    <xdr:sp macro="" textlink="">
      <xdr:nvSpPr>
        <xdr:cNvPr id="202" name="テキスト ボックス 201"/>
        <xdr:cNvSpPr txBox="1"/>
      </xdr:nvSpPr>
      <xdr:spPr>
        <a:xfrm>
          <a:off x="895428" y="1288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100775</xdr:rowOff>
    </xdr:from>
    <xdr:to>
      <xdr:col>24</xdr:col>
      <xdr:colOff>63500</xdr:colOff>
      <xdr:row>93</xdr:row>
      <xdr:rowOff>125337</xdr:rowOff>
    </xdr:to>
    <xdr:cxnSp macro="">
      <xdr:nvCxnSpPr>
        <xdr:cNvPr id="232" name="直線コネクタ 231"/>
        <xdr:cNvCxnSpPr/>
      </xdr:nvCxnSpPr>
      <xdr:spPr>
        <a:xfrm>
          <a:off x="3797300" y="16045625"/>
          <a:ext cx="8382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100775</xdr:rowOff>
    </xdr:from>
    <xdr:to>
      <xdr:col>19</xdr:col>
      <xdr:colOff>177800</xdr:colOff>
      <xdr:row>93</xdr:row>
      <xdr:rowOff>102566</xdr:rowOff>
    </xdr:to>
    <xdr:cxnSp macro="">
      <xdr:nvCxnSpPr>
        <xdr:cNvPr id="235" name="直線コネクタ 234"/>
        <xdr:cNvCxnSpPr/>
      </xdr:nvCxnSpPr>
      <xdr:spPr>
        <a:xfrm flipV="1">
          <a:off x="2908300" y="1604562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102566</xdr:rowOff>
    </xdr:from>
    <xdr:to>
      <xdr:col>15</xdr:col>
      <xdr:colOff>50800</xdr:colOff>
      <xdr:row>94</xdr:row>
      <xdr:rowOff>546</xdr:rowOff>
    </xdr:to>
    <xdr:cxnSp macro="">
      <xdr:nvCxnSpPr>
        <xdr:cNvPr id="238" name="直線コネクタ 237"/>
        <xdr:cNvCxnSpPr/>
      </xdr:nvCxnSpPr>
      <xdr:spPr>
        <a:xfrm flipV="1">
          <a:off x="2019300" y="16047416"/>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546</xdr:rowOff>
    </xdr:from>
    <xdr:to>
      <xdr:col>10</xdr:col>
      <xdr:colOff>114300</xdr:colOff>
      <xdr:row>94</xdr:row>
      <xdr:rowOff>19875</xdr:rowOff>
    </xdr:to>
    <xdr:cxnSp macro="">
      <xdr:nvCxnSpPr>
        <xdr:cNvPr id="241" name="直線コネクタ 240"/>
        <xdr:cNvCxnSpPr/>
      </xdr:nvCxnSpPr>
      <xdr:spPr>
        <a:xfrm flipV="1">
          <a:off x="1130300" y="16116846"/>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74537</xdr:rowOff>
    </xdr:from>
    <xdr:to>
      <xdr:col>24</xdr:col>
      <xdr:colOff>114300</xdr:colOff>
      <xdr:row>94</xdr:row>
      <xdr:rowOff>4687</xdr:rowOff>
    </xdr:to>
    <xdr:sp macro="" textlink="">
      <xdr:nvSpPr>
        <xdr:cNvPr id="251" name="楕円 250"/>
        <xdr:cNvSpPr/>
      </xdr:nvSpPr>
      <xdr:spPr>
        <a:xfrm>
          <a:off x="4584700" y="160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97414</xdr:rowOff>
    </xdr:from>
    <xdr:ext cx="599010" cy="259045"/>
    <xdr:sp macro="" textlink="">
      <xdr:nvSpPr>
        <xdr:cNvPr id="252" name="扶助費該当値テキスト"/>
        <xdr:cNvSpPr txBox="1"/>
      </xdr:nvSpPr>
      <xdr:spPr>
        <a:xfrm>
          <a:off x="4686300" y="1587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49975</xdr:rowOff>
    </xdr:from>
    <xdr:to>
      <xdr:col>20</xdr:col>
      <xdr:colOff>38100</xdr:colOff>
      <xdr:row>93</xdr:row>
      <xdr:rowOff>151575</xdr:rowOff>
    </xdr:to>
    <xdr:sp macro="" textlink="">
      <xdr:nvSpPr>
        <xdr:cNvPr id="253" name="楕円 252"/>
        <xdr:cNvSpPr/>
      </xdr:nvSpPr>
      <xdr:spPr>
        <a:xfrm>
          <a:off x="3746500" y="159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168102</xdr:rowOff>
    </xdr:from>
    <xdr:ext cx="599010" cy="259045"/>
    <xdr:sp macro="" textlink="">
      <xdr:nvSpPr>
        <xdr:cNvPr id="254" name="テキスト ボックス 253"/>
        <xdr:cNvSpPr txBox="1"/>
      </xdr:nvSpPr>
      <xdr:spPr>
        <a:xfrm>
          <a:off x="3497795" y="1577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51766</xdr:rowOff>
    </xdr:from>
    <xdr:to>
      <xdr:col>15</xdr:col>
      <xdr:colOff>101600</xdr:colOff>
      <xdr:row>93</xdr:row>
      <xdr:rowOff>153366</xdr:rowOff>
    </xdr:to>
    <xdr:sp macro="" textlink="">
      <xdr:nvSpPr>
        <xdr:cNvPr id="255" name="楕円 254"/>
        <xdr:cNvSpPr/>
      </xdr:nvSpPr>
      <xdr:spPr>
        <a:xfrm>
          <a:off x="2857500" y="15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169893</xdr:rowOff>
    </xdr:from>
    <xdr:ext cx="599010" cy="259045"/>
    <xdr:sp macro="" textlink="">
      <xdr:nvSpPr>
        <xdr:cNvPr id="256" name="テキスト ボックス 255"/>
        <xdr:cNvSpPr txBox="1"/>
      </xdr:nvSpPr>
      <xdr:spPr>
        <a:xfrm>
          <a:off x="2608795" y="157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121196</xdr:rowOff>
    </xdr:from>
    <xdr:to>
      <xdr:col>10</xdr:col>
      <xdr:colOff>165100</xdr:colOff>
      <xdr:row>94</xdr:row>
      <xdr:rowOff>51346</xdr:rowOff>
    </xdr:to>
    <xdr:sp macro="" textlink="">
      <xdr:nvSpPr>
        <xdr:cNvPr id="257" name="楕円 256"/>
        <xdr:cNvSpPr/>
      </xdr:nvSpPr>
      <xdr:spPr>
        <a:xfrm>
          <a:off x="1968500" y="16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67873</xdr:rowOff>
    </xdr:from>
    <xdr:ext cx="599010" cy="259045"/>
    <xdr:sp macro="" textlink="">
      <xdr:nvSpPr>
        <xdr:cNvPr id="258" name="テキスト ボックス 257"/>
        <xdr:cNvSpPr txBox="1"/>
      </xdr:nvSpPr>
      <xdr:spPr>
        <a:xfrm>
          <a:off x="1719795" y="158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140525</xdr:rowOff>
    </xdr:from>
    <xdr:to>
      <xdr:col>6</xdr:col>
      <xdr:colOff>38100</xdr:colOff>
      <xdr:row>94</xdr:row>
      <xdr:rowOff>70675</xdr:rowOff>
    </xdr:to>
    <xdr:sp macro="" textlink="">
      <xdr:nvSpPr>
        <xdr:cNvPr id="259" name="楕円 258"/>
        <xdr:cNvSpPr/>
      </xdr:nvSpPr>
      <xdr:spPr>
        <a:xfrm>
          <a:off x="1079500" y="160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87202</xdr:rowOff>
    </xdr:from>
    <xdr:ext cx="534377" cy="259045"/>
    <xdr:sp macro="" textlink="">
      <xdr:nvSpPr>
        <xdr:cNvPr id="260" name="テキスト ボックス 259"/>
        <xdr:cNvSpPr txBox="1"/>
      </xdr:nvSpPr>
      <xdr:spPr>
        <a:xfrm>
          <a:off x="863111" y="15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102112</xdr:rowOff>
    </xdr:from>
    <xdr:to>
      <xdr:col>55</xdr:col>
      <xdr:colOff>0</xdr:colOff>
      <xdr:row>36</xdr:row>
      <xdr:rowOff>124590</xdr:rowOff>
    </xdr:to>
    <xdr:cxnSp macro="">
      <xdr:nvCxnSpPr>
        <xdr:cNvPr id="291" name="直線コネクタ 290"/>
        <xdr:cNvCxnSpPr/>
      </xdr:nvCxnSpPr>
      <xdr:spPr>
        <a:xfrm flipV="1">
          <a:off x="9639300" y="6274312"/>
          <a:ext cx="8382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124590</xdr:rowOff>
    </xdr:from>
    <xdr:to>
      <xdr:col>50</xdr:col>
      <xdr:colOff>114300</xdr:colOff>
      <xdr:row>37</xdr:row>
      <xdr:rowOff>128346</xdr:rowOff>
    </xdr:to>
    <xdr:cxnSp macro="">
      <xdr:nvCxnSpPr>
        <xdr:cNvPr id="294" name="直線コネクタ 293"/>
        <xdr:cNvCxnSpPr/>
      </xdr:nvCxnSpPr>
      <xdr:spPr>
        <a:xfrm flipV="1">
          <a:off x="8750300" y="6296790"/>
          <a:ext cx="889000" cy="1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104692</xdr:rowOff>
    </xdr:from>
    <xdr:to>
      <xdr:col>45</xdr:col>
      <xdr:colOff>177800</xdr:colOff>
      <xdr:row>37</xdr:row>
      <xdr:rowOff>128346</xdr:rowOff>
    </xdr:to>
    <xdr:cxnSp macro="">
      <xdr:nvCxnSpPr>
        <xdr:cNvPr id="297" name="直線コネクタ 296"/>
        <xdr:cNvCxnSpPr/>
      </xdr:nvCxnSpPr>
      <xdr:spPr>
        <a:xfrm>
          <a:off x="7861300" y="6448342"/>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104692</xdr:rowOff>
    </xdr:from>
    <xdr:to>
      <xdr:col>41</xdr:col>
      <xdr:colOff>50800</xdr:colOff>
      <xdr:row>37</xdr:row>
      <xdr:rowOff>138219</xdr:rowOff>
    </xdr:to>
    <xdr:cxnSp macro="">
      <xdr:nvCxnSpPr>
        <xdr:cNvPr id="300" name="直線コネクタ 299"/>
        <xdr:cNvCxnSpPr/>
      </xdr:nvCxnSpPr>
      <xdr:spPr>
        <a:xfrm flipV="1">
          <a:off x="6972300" y="6448342"/>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38015</xdr:rowOff>
    </xdr:from>
    <xdr:ext cx="534377" cy="259045"/>
    <xdr:sp macro="" textlink="">
      <xdr:nvSpPr>
        <xdr:cNvPr id="304" name="テキスト ボックス 303"/>
        <xdr:cNvSpPr txBox="1"/>
      </xdr:nvSpPr>
      <xdr:spPr>
        <a:xfrm>
          <a:off x="6705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51312</xdr:rowOff>
    </xdr:from>
    <xdr:to>
      <xdr:col>55</xdr:col>
      <xdr:colOff>50800</xdr:colOff>
      <xdr:row>36</xdr:row>
      <xdr:rowOff>152912</xdr:rowOff>
    </xdr:to>
    <xdr:sp macro="" textlink="">
      <xdr:nvSpPr>
        <xdr:cNvPr id="310" name="楕円 309"/>
        <xdr:cNvSpPr/>
      </xdr:nvSpPr>
      <xdr:spPr>
        <a:xfrm>
          <a:off x="10426700" y="62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74189</xdr:rowOff>
    </xdr:from>
    <xdr:ext cx="534377" cy="259045"/>
    <xdr:sp macro="" textlink="">
      <xdr:nvSpPr>
        <xdr:cNvPr id="311" name="補助費等該当値テキスト"/>
        <xdr:cNvSpPr txBox="1"/>
      </xdr:nvSpPr>
      <xdr:spPr>
        <a:xfrm>
          <a:off x="10528300" y="60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73790</xdr:rowOff>
    </xdr:from>
    <xdr:to>
      <xdr:col>50</xdr:col>
      <xdr:colOff>165100</xdr:colOff>
      <xdr:row>37</xdr:row>
      <xdr:rowOff>3940</xdr:rowOff>
    </xdr:to>
    <xdr:sp macro="" textlink="">
      <xdr:nvSpPr>
        <xdr:cNvPr id="312" name="楕円 311"/>
        <xdr:cNvSpPr/>
      </xdr:nvSpPr>
      <xdr:spPr>
        <a:xfrm>
          <a:off x="9588500" y="62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20467</xdr:rowOff>
    </xdr:from>
    <xdr:ext cx="534377" cy="259045"/>
    <xdr:sp macro="" textlink="">
      <xdr:nvSpPr>
        <xdr:cNvPr id="313" name="テキスト ボックス 312"/>
        <xdr:cNvSpPr txBox="1"/>
      </xdr:nvSpPr>
      <xdr:spPr>
        <a:xfrm>
          <a:off x="9372111" y="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77546</xdr:rowOff>
    </xdr:from>
    <xdr:to>
      <xdr:col>46</xdr:col>
      <xdr:colOff>38100</xdr:colOff>
      <xdr:row>38</xdr:row>
      <xdr:rowOff>7696</xdr:rowOff>
    </xdr:to>
    <xdr:sp macro="" textlink="">
      <xdr:nvSpPr>
        <xdr:cNvPr id="314" name="楕円 313"/>
        <xdr:cNvSpPr/>
      </xdr:nvSpPr>
      <xdr:spPr>
        <a:xfrm>
          <a:off x="8699500" y="64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170273</xdr:rowOff>
    </xdr:from>
    <xdr:ext cx="534377" cy="259045"/>
    <xdr:sp macro="" textlink="">
      <xdr:nvSpPr>
        <xdr:cNvPr id="315" name="テキスト ボックス 314"/>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53892</xdr:rowOff>
    </xdr:from>
    <xdr:to>
      <xdr:col>41</xdr:col>
      <xdr:colOff>101600</xdr:colOff>
      <xdr:row>37</xdr:row>
      <xdr:rowOff>155492</xdr:rowOff>
    </xdr:to>
    <xdr:sp macro="" textlink="">
      <xdr:nvSpPr>
        <xdr:cNvPr id="316" name="楕円 315"/>
        <xdr:cNvSpPr/>
      </xdr:nvSpPr>
      <xdr:spPr>
        <a:xfrm>
          <a:off x="7810500" y="63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146618</xdr:rowOff>
    </xdr:from>
    <xdr:ext cx="534377" cy="259045"/>
    <xdr:sp macro="" textlink="">
      <xdr:nvSpPr>
        <xdr:cNvPr id="317" name="テキスト ボックス 316"/>
        <xdr:cNvSpPr txBox="1"/>
      </xdr:nvSpPr>
      <xdr:spPr>
        <a:xfrm>
          <a:off x="7594111" y="64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87419</xdr:rowOff>
    </xdr:from>
    <xdr:to>
      <xdr:col>36</xdr:col>
      <xdr:colOff>165100</xdr:colOff>
      <xdr:row>38</xdr:row>
      <xdr:rowOff>17569</xdr:rowOff>
    </xdr:to>
    <xdr:sp macro="" textlink="">
      <xdr:nvSpPr>
        <xdr:cNvPr id="318" name="楕円 317"/>
        <xdr:cNvSpPr/>
      </xdr:nvSpPr>
      <xdr:spPr>
        <a:xfrm>
          <a:off x="6921500" y="64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8696</xdr:rowOff>
    </xdr:from>
    <xdr:ext cx="534377" cy="259045"/>
    <xdr:sp macro="" textlink="">
      <xdr:nvSpPr>
        <xdr:cNvPr id="319" name="テキスト ボックス 318"/>
        <xdr:cNvSpPr txBox="1"/>
      </xdr:nvSpPr>
      <xdr:spPr>
        <a:xfrm>
          <a:off x="6705111" y="652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21024</xdr:rowOff>
    </xdr:from>
    <xdr:to>
      <xdr:col>55</xdr:col>
      <xdr:colOff>0</xdr:colOff>
      <xdr:row>58</xdr:row>
      <xdr:rowOff>38211</xdr:rowOff>
    </xdr:to>
    <xdr:cxnSp macro="">
      <xdr:nvCxnSpPr>
        <xdr:cNvPr id="346" name="直線コネクタ 345"/>
        <xdr:cNvCxnSpPr/>
      </xdr:nvCxnSpPr>
      <xdr:spPr>
        <a:xfrm flipV="1">
          <a:off x="9639300" y="9965124"/>
          <a:ext cx="8382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4021</xdr:rowOff>
    </xdr:from>
    <xdr:to>
      <xdr:col>50</xdr:col>
      <xdr:colOff>114300</xdr:colOff>
      <xdr:row>58</xdr:row>
      <xdr:rowOff>38211</xdr:rowOff>
    </xdr:to>
    <xdr:cxnSp macro="">
      <xdr:nvCxnSpPr>
        <xdr:cNvPr id="349" name="直線コネクタ 348"/>
        <xdr:cNvCxnSpPr/>
      </xdr:nvCxnSpPr>
      <xdr:spPr>
        <a:xfrm>
          <a:off x="8750300" y="9948121"/>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4021</xdr:rowOff>
    </xdr:from>
    <xdr:to>
      <xdr:col>45</xdr:col>
      <xdr:colOff>177800</xdr:colOff>
      <xdr:row>58</xdr:row>
      <xdr:rowOff>60088</xdr:rowOff>
    </xdr:to>
    <xdr:cxnSp macro="">
      <xdr:nvCxnSpPr>
        <xdr:cNvPr id="352" name="直線コネクタ 351"/>
        <xdr:cNvCxnSpPr/>
      </xdr:nvCxnSpPr>
      <xdr:spPr>
        <a:xfrm flipV="1">
          <a:off x="7861300" y="9948121"/>
          <a:ext cx="889000" cy="5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39095</xdr:rowOff>
    </xdr:from>
    <xdr:to>
      <xdr:col>41</xdr:col>
      <xdr:colOff>50800</xdr:colOff>
      <xdr:row>58</xdr:row>
      <xdr:rowOff>60088</xdr:rowOff>
    </xdr:to>
    <xdr:cxnSp macro="">
      <xdr:nvCxnSpPr>
        <xdr:cNvPr id="355" name="直線コネクタ 354"/>
        <xdr:cNvCxnSpPr/>
      </xdr:nvCxnSpPr>
      <xdr:spPr>
        <a:xfrm>
          <a:off x="6972300" y="9983195"/>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74567</xdr:rowOff>
    </xdr:from>
    <xdr:ext cx="534377" cy="259045"/>
    <xdr:sp macro="" textlink="">
      <xdr:nvSpPr>
        <xdr:cNvPr id="359" name="テキスト ボックス 358"/>
        <xdr:cNvSpPr txBox="1"/>
      </xdr:nvSpPr>
      <xdr:spPr>
        <a:xfrm>
          <a:off x="6705111" y="96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141674</xdr:rowOff>
    </xdr:from>
    <xdr:to>
      <xdr:col>55</xdr:col>
      <xdr:colOff>50800</xdr:colOff>
      <xdr:row>58</xdr:row>
      <xdr:rowOff>71824</xdr:rowOff>
    </xdr:to>
    <xdr:sp macro="" textlink="">
      <xdr:nvSpPr>
        <xdr:cNvPr id="365" name="楕円 364"/>
        <xdr:cNvSpPr/>
      </xdr:nvSpPr>
      <xdr:spPr>
        <a:xfrm>
          <a:off x="10426700" y="99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158861</xdr:rowOff>
    </xdr:from>
    <xdr:to>
      <xdr:col>50</xdr:col>
      <xdr:colOff>165100</xdr:colOff>
      <xdr:row>58</xdr:row>
      <xdr:rowOff>89011</xdr:rowOff>
    </xdr:to>
    <xdr:sp macro="" textlink="">
      <xdr:nvSpPr>
        <xdr:cNvPr id="367" name="楕円 366"/>
        <xdr:cNvSpPr/>
      </xdr:nvSpPr>
      <xdr:spPr>
        <a:xfrm>
          <a:off x="9588500" y="99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80138</xdr:rowOff>
    </xdr:from>
    <xdr:ext cx="534377" cy="259045"/>
    <xdr:sp macro="" textlink="">
      <xdr:nvSpPr>
        <xdr:cNvPr id="368" name="テキスト ボックス 367"/>
        <xdr:cNvSpPr txBox="1"/>
      </xdr:nvSpPr>
      <xdr:spPr>
        <a:xfrm>
          <a:off x="9372111" y="100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124671</xdr:rowOff>
    </xdr:from>
    <xdr:to>
      <xdr:col>46</xdr:col>
      <xdr:colOff>38100</xdr:colOff>
      <xdr:row>58</xdr:row>
      <xdr:rowOff>54821</xdr:rowOff>
    </xdr:to>
    <xdr:sp macro="" textlink="">
      <xdr:nvSpPr>
        <xdr:cNvPr id="369" name="楕円 368"/>
        <xdr:cNvSpPr/>
      </xdr:nvSpPr>
      <xdr:spPr>
        <a:xfrm>
          <a:off x="8699500" y="98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71348</xdr:rowOff>
    </xdr:from>
    <xdr:ext cx="534377" cy="259045"/>
    <xdr:sp macro="" textlink="">
      <xdr:nvSpPr>
        <xdr:cNvPr id="370" name="テキスト ボックス 369"/>
        <xdr:cNvSpPr txBox="1"/>
      </xdr:nvSpPr>
      <xdr:spPr>
        <a:xfrm>
          <a:off x="8483111" y="96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9288</xdr:rowOff>
    </xdr:from>
    <xdr:to>
      <xdr:col>41</xdr:col>
      <xdr:colOff>101600</xdr:colOff>
      <xdr:row>58</xdr:row>
      <xdr:rowOff>110888</xdr:rowOff>
    </xdr:to>
    <xdr:sp macro="" textlink="">
      <xdr:nvSpPr>
        <xdr:cNvPr id="371" name="楕円 370"/>
        <xdr:cNvSpPr/>
      </xdr:nvSpPr>
      <xdr:spPr>
        <a:xfrm>
          <a:off x="7810500" y="99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102015</xdr:rowOff>
    </xdr:from>
    <xdr:ext cx="534377" cy="259045"/>
    <xdr:sp macro="" textlink="">
      <xdr:nvSpPr>
        <xdr:cNvPr id="372" name="テキスト ボックス 371"/>
        <xdr:cNvSpPr txBox="1"/>
      </xdr:nvSpPr>
      <xdr:spPr>
        <a:xfrm>
          <a:off x="7594111" y="1004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159745</xdr:rowOff>
    </xdr:from>
    <xdr:to>
      <xdr:col>36</xdr:col>
      <xdr:colOff>165100</xdr:colOff>
      <xdr:row>58</xdr:row>
      <xdr:rowOff>89895</xdr:rowOff>
    </xdr:to>
    <xdr:sp macro="" textlink="">
      <xdr:nvSpPr>
        <xdr:cNvPr id="373" name="楕円 372"/>
        <xdr:cNvSpPr/>
      </xdr:nvSpPr>
      <xdr:spPr>
        <a:xfrm>
          <a:off x="6921500" y="9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81022</xdr:rowOff>
    </xdr:from>
    <xdr:ext cx="534377" cy="259045"/>
    <xdr:sp macro="" textlink="">
      <xdr:nvSpPr>
        <xdr:cNvPr id="374" name="テキスト ボックス 373"/>
        <xdr:cNvSpPr txBox="1"/>
      </xdr:nvSpPr>
      <xdr:spPr>
        <a:xfrm>
          <a:off x="6705111" y="100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55852</xdr:rowOff>
    </xdr:from>
    <xdr:to>
      <xdr:col>55</xdr:col>
      <xdr:colOff>0</xdr:colOff>
      <xdr:row>79</xdr:row>
      <xdr:rowOff>76874</xdr:rowOff>
    </xdr:to>
    <xdr:cxnSp macro="">
      <xdr:nvCxnSpPr>
        <xdr:cNvPr id="405" name="直線コネクタ 404"/>
        <xdr:cNvCxnSpPr/>
      </xdr:nvCxnSpPr>
      <xdr:spPr>
        <a:xfrm flipV="1">
          <a:off x="9639300" y="13600402"/>
          <a:ext cx="8382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51891</xdr:rowOff>
    </xdr:from>
    <xdr:to>
      <xdr:col>50</xdr:col>
      <xdr:colOff>114300</xdr:colOff>
      <xdr:row>79</xdr:row>
      <xdr:rowOff>76874</xdr:rowOff>
    </xdr:to>
    <xdr:cxnSp macro="">
      <xdr:nvCxnSpPr>
        <xdr:cNvPr id="408" name="直線コネクタ 407"/>
        <xdr:cNvCxnSpPr/>
      </xdr:nvCxnSpPr>
      <xdr:spPr>
        <a:xfrm>
          <a:off x="8750300" y="13596441"/>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51891</xdr:rowOff>
    </xdr:from>
    <xdr:to>
      <xdr:col>45</xdr:col>
      <xdr:colOff>177800</xdr:colOff>
      <xdr:row>79</xdr:row>
      <xdr:rowOff>85306</xdr:rowOff>
    </xdr:to>
    <xdr:cxnSp macro="">
      <xdr:nvCxnSpPr>
        <xdr:cNvPr id="411" name="直線コネクタ 410"/>
        <xdr:cNvCxnSpPr/>
      </xdr:nvCxnSpPr>
      <xdr:spPr>
        <a:xfrm flipV="1">
          <a:off x="7861300" y="13596441"/>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75352</xdr:rowOff>
    </xdr:from>
    <xdr:to>
      <xdr:col>41</xdr:col>
      <xdr:colOff>50800</xdr:colOff>
      <xdr:row>79</xdr:row>
      <xdr:rowOff>85306</xdr:rowOff>
    </xdr:to>
    <xdr:cxnSp macro="">
      <xdr:nvCxnSpPr>
        <xdr:cNvPr id="414" name="直線コネクタ 413"/>
        <xdr:cNvCxnSpPr/>
      </xdr:nvCxnSpPr>
      <xdr:spPr>
        <a:xfrm>
          <a:off x="6972300" y="13619902"/>
          <a:ext cx="8890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5052</xdr:rowOff>
    </xdr:from>
    <xdr:to>
      <xdr:col>55</xdr:col>
      <xdr:colOff>50800</xdr:colOff>
      <xdr:row>79</xdr:row>
      <xdr:rowOff>106652</xdr:rowOff>
    </xdr:to>
    <xdr:sp macro="" textlink="">
      <xdr:nvSpPr>
        <xdr:cNvPr id="424" name="楕円 423"/>
        <xdr:cNvSpPr/>
      </xdr:nvSpPr>
      <xdr:spPr>
        <a:xfrm>
          <a:off x="10426700" y="135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534377" cy="259045"/>
    <xdr:sp macro="" textlink="">
      <xdr:nvSpPr>
        <xdr:cNvPr id="425" name="普通建設事業費 （ うち新規整備　）該当値テキスト"/>
        <xdr:cNvSpPr txBox="1"/>
      </xdr:nvSpPr>
      <xdr:spPr>
        <a:xfrm>
          <a:off x="10528300" y="135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26074</xdr:rowOff>
    </xdr:from>
    <xdr:to>
      <xdr:col>50</xdr:col>
      <xdr:colOff>165100</xdr:colOff>
      <xdr:row>79</xdr:row>
      <xdr:rowOff>127674</xdr:rowOff>
    </xdr:to>
    <xdr:sp macro="" textlink="">
      <xdr:nvSpPr>
        <xdr:cNvPr id="426" name="楕円 425"/>
        <xdr:cNvSpPr/>
      </xdr:nvSpPr>
      <xdr:spPr>
        <a:xfrm>
          <a:off x="9588500" y="135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118801</xdr:rowOff>
    </xdr:from>
    <xdr:ext cx="469744" cy="259045"/>
    <xdr:sp macro="" textlink="">
      <xdr:nvSpPr>
        <xdr:cNvPr id="427" name="テキスト ボックス 426"/>
        <xdr:cNvSpPr txBox="1"/>
      </xdr:nvSpPr>
      <xdr:spPr>
        <a:xfrm>
          <a:off x="9404428" y="1366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1091</xdr:rowOff>
    </xdr:from>
    <xdr:to>
      <xdr:col>46</xdr:col>
      <xdr:colOff>38100</xdr:colOff>
      <xdr:row>79</xdr:row>
      <xdr:rowOff>102691</xdr:rowOff>
    </xdr:to>
    <xdr:sp macro="" textlink="">
      <xdr:nvSpPr>
        <xdr:cNvPr id="428" name="楕円 427"/>
        <xdr:cNvSpPr/>
      </xdr:nvSpPr>
      <xdr:spPr>
        <a:xfrm>
          <a:off x="8699500" y="135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93818</xdr:rowOff>
    </xdr:from>
    <xdr:ext cx="534377" cy="259045"/>
    <xdr:sp macro="" textlink="">
      <xdr:nvSpPr>
        <xdr:cNvPr id="429" name="テキスト ボックス 428"/>
        <xdr:cNvSpPr txBox="1"/>
      </xdr:nvSpPr>
      <xdr:spPr>
        <a:xfrm>
          <a:off x="8483111" y="136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34506</xdr:rowOff>
    </xdr:from>
    <xdr:to>
      <xdr:col>41</xdr:col>
      <xdr:colOff>101600</xdr:colOff>
      <xdr:row>79</xdr:row>
      <xdr:rowOff>136106</xdr:rowOff>
    </xdr:to>
    <xdr:sp macro="" textlink="">
      <xdr:nvSpPr>
        <xdr:cNvPr id="430" name="楕円 429"/>
        <xdr:cNvSpPr/>
      </xdr:nvSpPr>
      <xdr:spPr>
        <a:xfrm>
          <a:off x="7810500" y="135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127233</xdr:rowOff>
    </xdr:from>
    <xdr:ext cx="469744" cy="259045"/>
    <xdr:sp macro="" textlink="">
      <xdr:nvSpPr>
        <xdr:cNvPr id="431" name="テキスト ボックス 430"/>
        <xdr:cNvSpPr txBox="1"/>
      </xdr:nvSpPr>
      <xdr:spPr>
        <a:xfrm>
          <a:off x="7626428" y="136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24552</xdr:rowOff>
    </xdr:from>
    <xdr:to>
      <xdr:col>36</xdr:col>
      <xdr:colOff>165100</xdr:colOff>
      <xdr:row>79</xdr:row>
      <xdr:rowOff>126152</xdr:rowOff>
    </xdr:to>
    <xdr:sp macro="" textlink="">
      <xdr:nvSpPr>
        <xdr:cNvPr id="432" name="楕円 431"/>
        <xdr:cNvSpPr/>
      </xdr:nvSpPr>
      <xdr:spPr>
        <a:xfrm>
          <a:off x="6921500" y="135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117279</xdr:rowOff>
    </xdr:from>
    <xdr:ext cx="469744" cy="259045"/>
    <xdr:sp macro="" textlink="">
      <xdr:nvSpPr>
        <xdr:cNvPr id="433" name="テキスト ボックス 432"/>
        <xdr:cNvSpPr txBox="1"/>
      </xdr:nvSpPr>
      <xdr:spPr>
        <a:xfrm>
          <a:off x="6737428" y="136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100087</xdr:rowOff>
    </xdr:from>
    <xdr:to>
      <xdr:col>55</xdr:col>
      <xdr:colOff>0</xdr:colOff>
      <xdr:row>96</xdr:row>
      <xdr:rowOff>162054</xdr:rowOff>
    </xdr:to>
    <xdr:cxnSp macro="">
      <xdr:nvCxnSpPr>
        <xdr:cNvPr id="464" name="直線コネクタ 463"/>
        <xdr:cNvCxnSpPr/>
      </xdr:nvCxnSpPr>
      <xdr:spPr>
        <a:xfrm>
          <a:off x="9639300" y="16559287"/>
          <a:ext cx="8382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168650</xdr:rowOff>
    </xdr:from>
    <xdr:to>
      <xdr:col>50</xdr:col>
      <xdr:colOff>114300</xdr:colOff>
      <xdr:row>96</xdr:row>
      <xdr:rowOff>100087</xdr:rowOff>
    </xdr:to>
    <xdr:cxnSp macro="">
      <xdr:nvCxnSpPr>
        <xdr:cNvPr id="467" name="直線コネクタ 466"/>
        <xdr:cNvCxnSpPr/>
      </xdr:nvCxnSpPr>
      <xdr:spPr>
        <a:xfrm>
          <a:off x="8750300" y="16456400"/>
          <a:ext cx="889000" cy="10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168650</xdr:rowOff>
    </xdr:from>
    <xdr:to>
      <xdr:col>45</xdr:col>
      <xdr:colOff>177800</xdr:colOff>
      <xdr:row>97</xdr:row>
      <xdr:rowOff>63038</xdr:rowOff>
    </xdr:to>
    <xdr:cxnSp macro="">
      <xdr:nvCxnSpPr>
        <xdr:cNvPr id="470" name="直線コネクタ 469"/>
        <xdr:cNvCxnSpPr/>
      </xdr:nvCxnSpPr>
      <xdr:spPr>
        <a:xfrm flipV="1">
          <a:off x="7861300" y="16456400"/>
          <a:ext cx="889000" cy="2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124628</xdr:rowOff>
    </xdr:from>
    <xdr:to>
      <xdr:col>41</xdr:col>
      <xdr:colOff>50800</xdr:colOff>
      <xdr:row>97</xdr:row>
      <xdr:rowOff>63038</xdr:rowOff>
    </xdr:to>
    <xdr:cxnSp macro="">
      <xdr:nvCxnSpPr>
        <xdr:cNvPr id="473" name="直線コネクタ 472"/>
        <xdr:cNvCxnSpPr/>
      </xdr:nvCxnSpPr>
      <xdr:spPr>
        <a:xfrm>
          <a:off x="6972300" y="16583828"/>
          <a:ext cx="889000" cy="10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111254</xdr:rowOff>
    </xdr:from>
    <xdr:to>
      <xdr:col>55</xdr:col>
      <xdr:colOff>50800</xdr:colOff>
      <xdr:row>97</xdr:row>
      <xdr:rowOff>41404</xdr:rowOff>
    </xdr:to>
    <xdr:sp macro="" textlink="">
      <xdr:nvSpPr>
        <xdr:cNvPr id="483" name="楕円 482"/>
        <xdr:cNvSpPr/>
      </xdr:nvSpPr>
      <xdr:spPr>
        <a:xfrm>
          <a:off x="10426700" y="165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89681</xdr:rowOff>
    </xdr:from>
    <xdr:ext cx="534377" cy="259045"/>
    <xdr:sp macro="" textlink="">
      <xdr:nvSpPr>
        <xdr:cNvPr id="484" name="普通建設事業費 （ うち更新整備　）該当値テキスト"/>
        <xdr:cNvSpPr txBox="1"/>
      </xdr:nvSpPr>
      <xdr:spPr>
        <a:xfrm>
          <a:off x="10528300" y="165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49287</xdr:rowOff>
    </xdr:from>
    <xdr:to>
      <xdr:col>50</xdr:col>
      <xdr:colOff>165100</xdr:colOff>
      <xdr:row>96</xdr:row>
      <xdr:rowOff>150887</xdr:rowOff>
    </xdr:to>
    <xdr:sp macro="" textlink="">
      <xdr:nvSpPr>
        <xdr:cNvPr id="485" name="楕円 484"/>
        <xdr:cNvSpPr/>
      </xdr:nvSpPr>
      <xdr:spPr>
        <a:xfrm>
          <a:off x="9588500" y="165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167414</xdr:rowOff>
    </xdr:from>
    <xdr:ext cx="534377" cy="259045"/>
    <xdr:sp macro="" textlink="">
      <xdr:nvSpPr>
        <xdr:cNvPr id="486" name="テキスト ボックス 485"/>
        <xdr:cNvSpPr txBox="1"/>
      </xdr:nvSpPr>
      <xdr:spPr>
        <a:xfrm>
          <a:off x="9372111" y="1628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117850</xdr:rowOff>
    </xdr:from>
    <xdr:to>
      <xdr:col>46</xdr:col>
      <xdr:colOff>38100</xdr:colOff>
      <xdr:row>96</xdr:row>
      <xdr:rowOff>48000</xdr:rowOff>
    </xdr:to>
    <xdr:sp macro="" textlink="">
      <xdr:nvSpPr>
        <xdr:cNvPr id="487" name="楕円 486"/>
        <xdr:cNvSpPr/>
      </xdr:nvSpPr>
      <xdr:spPr>
        <a:xfrm>
          <a:off x="8699500" y="164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64527</xdr:rowOff>
    </xdr:from>
    <xdr:ext cx="534377" cy="259045"/>
    <xdr:sp macro="" textlink="">
      <xdr:nvSpPr>
        <xdr:cNvPr id="488" name="テキスト ボックス 487"/>
        <xdr:cNvSpPr txBox="1"/>
      </xdr:nvSpPr>
      <xdr:spPr>
        <a:xfrm>
          <a:off x="8483111" y="161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12238</xdr:rowOff>
    </xdr:from>
    <xdr:to>
      <xdr:col>41</xdr:col>
      <xdr:colOff>101600</xdr:colOff>
      <xdr:row>97</xdr:row>
      <xdr:rowOff>113838</xdr:rowOff>
    </xdr:to>
    <xdr:sp macro="" textlink="">
      <xdr:nvSpPr>
        <xdr:cNvPr id="489" name="楕円 488"/>
        <xdr:cNvSpPr/>
      </xdr:nvSpPr>
      <xdr:spPr>
        <a:xfrm>
          <a:off x="7810500" y="16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104965</xdr:rowOff>
    </xdr:from>
    <xdr:ext cx="534377" cy="259045"/>
    <xdr:sp macro="" textlink="">
      <xdr:nvSpPr>
        <xdr:cNvPr id="490" name="テキスト ボックス 489"/>
        <xdr:cNvSpPr txBox="1"/>
      </xdr:nvSpPr>
      <xdr:spPr>
        <a:xfrm>
          <a:off x="7594111" y="167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73828</xdr:rowOff>
    </xdr:from>
    <xdr:to>
      <xdr:col>36</xdr:col>
      <xdr:colOff>165100</xdr:colOff>
      <xdr:row>97</xdr:row>
      <xdr:rowOff>3978</xdr:rowOff>
    </xdr:to>
    <xdr:sp macro="" textlink="">
      <xdr:nvSpPr>
        <xdr:cNvPr id="491" name="楕円 490"/>
        <xdr:cNvSpPr/>
      </xdr:nvSpPr>
      <xdr:spPr>
        <a:xfrm>
          <a:off x="6921500" y="165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20505</xdr:rowOff>
    </xdr:from>
    <xdr:ext cx="534377" cy="259045"/>
    <xdr:sp macro="" textlink="">
      <xdr:nvSpPr>
        <xdr:cNvPr id="492" name="テキスト ボックス 491"/>
        <xdr:cNvSpPr txBox="1"/>
      </xdr:nvSpPr>
      <xdr:spPr>
        <a:xfrm>
          <a:off x="6705111" y="163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41808</xdr:rowOff>
    </xdr:from>
    <xdr:to>
      <xdr:col>85</xdr:col>
      <xdr:colOff>127000</xdr:colOff>
      <xdr:row>39</xdr:row>
      <xdr:rowOff>43650</xdr:rowOff>
    </xdr:to>
    <xdr:cxnSp macro="">
      <xdr:nvCxnSpPr>
        <xdr:cNvPr id="521" name="直線コネクタ 520"/>
        <xdr:cNvCxnSpPr/>
      </xdr:nvCxnSpPr>
      <xdr:spPr>
        <a:xfrm>
          <a:off x="15481300" y="6728358"/>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41808</xdr:rowOff>
    </xdr:from>
    <xdr:to>
      <xdr:col>81</xdr:col>
      <xdr:colOff>50800</xdr:colOff>
      <xdr:row>39</xdr:row>
      <xdr:rowOff>44450</xdr:rowOff>
    </xdr:to>
    <xdr:cxnSp macro="">
      <xdr:nvCxnSpPr>
        <xdr:cNvPr id="524" name="直線コネクタ 523"/>
        <xdr:cNvCxnSpPr/>
      </xdr:nvCxnSpPr>
      <xdr:spPr>
        <a:xfrm flipV="1">
          <a:off x="14592300" y="672835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164300</xdr:rowOff>
    </xdr:from>
    <xdr:to>
      <xdr:col>85</xdr:col>
      <xdr:colOff>177800</xdr:colOff>
      <xdr:row>39</xdr:row>
      <xdr:rowOff>94450</xdr:rowOff>
    </xdr:to>
    <xdr:sp macro="" textlink="">
      <xdr:nvSpPr>
        <xdr:cNvPr id="540" name="楕円 539"/>
        <xdr:cNvSpPr/>
      </xdr:nvSpPr>
      <xdr:spPr>
        <a:xfrm>
          <a:off x="162687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13932" cy="259045"/>
    <xdr:sp macro="" textlink="">
      <xdr:nvSpPr>
        <xdr:cNvPr id="541" name="災害復旧事業費該当値テキスト"/>
        <xdr:cNvSpPr txBox="1"/>
      </xdr:nvSpPr>
      <xdr:spPr>
        <a:xfrm>
          <a:off x="16370300" y="6630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162458</xdr:rowOff>
    </xdr:from>
    <xdr:to>
      <xdr:col>81</xdr:col>
      <xdr:colOff>101600</xdr:colOff>
      <xdr:row>39</xdr:row>
      <xdr:rowOff>92608</xdr:rowOff>
    </xdr:to>
    <xdr:sp macro="" textlink="">
      <xdr:nvSpPr>
        <xdr:cNvPr id="542" name="楕円 541"/>
        <xdr:cNvSpPr/>
      </xdr:nvSpPr>
      <xdr:spPr>
        <a:xfrm>
          <a:off x="154305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83735</xdr:rowOff>
    </xdr:from>
    <xdr:ext cx="378565" cy="259045"/>
    <xdr:sp macro="" textlink="">
      <xdr:nvSpPr>
        <xdr:cNvPr id="543" name="テキスト ボックス 542"/>
        <xdr:cNvSpPr txBox="1"/>
      </xdr:nvSpPr>
      <xdr:spPr>
        <a:xfrm>
          <a:off x="15292017" y="677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153334</xdr:rowOff>
    </xdr:from>
    <xdr:to>
      <xdr:col>85</xdr:col>
      <xdr:colOff>127000</xdr:colOff>
      <xdr:row>74</xdr:row>
      <xdr:rowOff>169712</xdr:rowOff>
    </xdr:to>
    <xdr:cxnSp macro="">
      <xdr:nvCxnSpPr>
        <xdr:cNvPr id="629" name="直線コネクタ 628"/>
        <xdr:cNvCxnSpPr/>
      </xdr:nvCxnSpPr>
      <xdr:spPr>
        <a:xfrm>
          <a:off x="15481300" y="12840634"/>
          <a:ext cx="8382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43067</xdr:rowOff>
    </xdr:from>
    <xdr:to>
      <xdr:col>81</xdr:col>
      <xdr:colOff>50800</xdr:colOff>
      <xdr:row>74</xdr:row>
      <xdr:rowOff>153334</xdr:rowOff>
    </xdr:to>
    <xdr:cxnSp macro="">
      <xdr:nvCxnSpPr>
        <xdr:cNvPr id="632" name="直線コネクタ 631"/>
        <xdr:cNvCxnSpPr/>
      </xdr:nvCxnSpPr>
      <xdr:spPr>
        <a:xfrm>
          <a:off x="14592300" y="12730367"/>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43067</xdr:rowOff>
    </xdr:from>
    <xdr:to>
      <xdr:col>76</xdr:col>
      <xdr:colOff>114300</xdr:colOff>
      <xdr:row>74</xdr:row>
      <xdr:rowOff>99564</xdr:rowOff>
    </xdr:to>
    <xdr:cxnSp macro="">
      <xdr:nvCxnSpPr>
        <xdr:cNvPr id="635" name="直線コネクタ 634"/>
        <xdr:cNvCxnSpPr/>
      </xdr:nvCxnSpPr>
      <xdr:spPr>
        <a:xfrm flipV="1">
          <a:off x="13703300" y="1273036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66679</xdr:rowOff>
    </xdr:from>
    <xdr:to>
      <xdr:col>71</xdr:col>
      <xdr:colOff>177800</xdr:colOff>
      <xdr:row>74</xdr:row>
      <xdr:rowOff>99564</xdr:rowOff>
    </xdr:to>
    <xdr:cxnSp macro="">
      <xdr:nvCxnSpPr>
        <xdr:cNvPr id="638" name="直線コネクタ 637"/>
        <xdr:cNvCxnSpPr/>
      </xdr:nvCxnSpPr>
      <xdr:spPr>
        <a:xfrm>
          <a:off x="12814300" y="12753979"/>
          <a:ext cx="8890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118912</xdr:rowOff>
    </xdr:from>
    <xdr:to>
      <xdr:col>85</xdr:col>
      <xdr:colOff>177800</xdr:colOff>
      <xdr:row>75</xdr:row>
      <xdr:rowOff>49062</xdr:rowOff>
    </xdr:to>
    <xdr:sp macro="" textlink="">
      <xdr:nvSpPr>
        <xdr:cNvPr id="648" name="楕円 647"/>
        <xdr:cNvSpPr/>
      </xdr:nvSpPr>
      <xdr:spPr>
        <a:xfrm>
          <a:off x="16268700" y="12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141789</xdr:rowOff>
    </xdr:from>
    <xdr:ext cx="534377" cy="259045"/>
    <xdr:sp macro="" textlink="">
      <xdr:nvSpPr>
        <xdr:cNvPr id="649" name="公債費該当値テキスト"/>
        <xdr:cNvSpPr txBox="1"/>
      </xdr:nvSpPr>
      <xdr:spPr>
        <a:xfrm>
          <a:off x="16370300" y="126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102534</xdr:rowOff>
    </xdr:from>
    <xdr:to>
      <xdr:col>81</xdr:col>
      <xdr:colOff>101600</xdr:colOff>
      <xdr:row>75</xdr:row>
      <xdr:rowOff>32684</xdr:rowOff>
    </xdr:to>
    <xdr:sp macro="" textlink="">
      <xdr:nvSpPr>
        <xdr:cNvPr id="650" name="楕円 649"/>
        <xdr:cNvSpPr/>
      </xdr:nvSpPr>
      <xdr:spPr>
        <a:xfrm>
          <a:off x="15430500" y="127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49211</xdr:rowOff>
    </xdr:from>
    <xdr:ext cx="534377" cy="259045"/>
    <xdr:sp macro="" textlink="">
      <xdr:nvSpPr>
        <xdr:cNvPr id="651" name="テキスト ボックス 650"/>
        <xdr:cNvSpPr txBox="1"/>
      </xdr:nvSpPr>
      <xdr:spPr>
        <a:xfrm>
          <a:off x="15214111" y="125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163717</xdr:rowOff>
    </xdr:from>
    <xdr:to>
      <xdr:col>76</xdr:col>
      <xdr:colOff>165100</xdr:colOff>
      <xdr:row>74</xdr:row>
      <xdr:rowOff>93867</xdr:rowOff>
    </xdr:to>
    <xdr:sp macro="" textlink="">
      <xdr:nvSpPr>
        <xdr:cNvPr id="652" name="楕円 651"/>
        <xdr:cNvSpPr/>
      </xdr:nvSpPr>
      <xdr:spPr>
        <a:xfrm>
          <a:off x="14541500" y="126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110394</xdr:rowOff>
    </xdr:from>
    <xdr:ext cx="534377" cy="259045"/>
    <xdr:sp macro="" textlink="">
      <xdr:nvSpPr>
        <xdr:cNvPr id="653" name="テキスト ボックス 652"/>
        <xdr:cNvSpPr txBox="1"/>
      </xdr:nvSpPr>
      <xdr:spPr>
        <a:xfrm>
          <a:off x="14325111" y="124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48764</xdr:rowOff>
    </xdr:from>
    <xdr:to>
      <xdr:col>72</xdr:col>
      <xdr:colOff>38100</xdr:colOff>
      <xdr:row>74</xdr:row>
      <xdr:rowOff>150364</xdr:rowOff>
    </xdr:to>
    <xdr:sp macro="" textlink="">
      <xdr:nvSpPr>
        <xdr:cNvPr id="654" name="楕円 653"/>
        <xdr:cNvSpPr/>
      </xdr:nvSpPr>
      <xdr:spPr>
        <a:xfrm>
          <a:off x="13652500" y="12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166891</xdr:rowOff>
    </xdr:from>
    <xdr:ext cx="534377" cy="259045"/>
    <xdr:sp macro="" textlink="">
      <xdr:nvSpPr>
        <xdr:cNvPr id="655" name="テキスト ボックス 654"/>
        <xdr:cNvSpPr txBox="1"/>
      </xdr:nvSpPr>
      <xdr:spPr>
        <a:xfrm>
          <a:off x="13436111" y="125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15879</xdr:rowOff>
    </xdr:from>
    <xdr:to>
      <xdr:col>67</xdr:col>
      <xdr:colOff>101600</xdr:colOff>
      <xdr:row>74</xdr:row>
      <xdr:rowOff>117479</xdr:rowOff>
    </xdr:to>
    <xdr:sp macro="" textlink="">
      <xdr:nvSpPr>
        <xdr:cNvPr id="656" name="楕円 655"/>
        <xdr:cNvSpPr/>
      </xdr:nvSpPr>
      <xdr:spPr>
        <a:xfrm>
          <a:off x="12763500" y="12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134006</xdr:rowOff>
    </xdr:from>
    <xdr:ext cx="534377" cy="259045"/>
    <xdr:sp macro="" textlink="">
      <xdr:nvSpPr>
        <xdr:cNvPr id="657" name="テキスト ボックス 656"/>
        <xdr:cNvSpPr txBox="1"/>
      </xdr:nvSpPr>
      <xdr:spPr>
        <a:xfrm>
          <a:off x="12547111" y="12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79676</xdr:rowOff>
    </xdr:from>
    <xdr:to>
      <xdr:col>85</xdr:col>
      <xdr:colOff>127000</xdr:colOff>
      <xdr:row>99</xdr:row>
      <xdr:rowOff>88112</xdr:rowOff>
    </xdr:to>
    <xdr:cxnSp macro="">
      <xdr:nvCxnSpPr>
        <xdr:cNvPr id="688" name="直線コネクタ 687"/>
        <xdr:cNvCxnSpPr/>
      </xdr:nvCxnSpPr>
      <xdr:spPr>
        <a:xfrm>
          <a:off x="15481300" y="17053226"/>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18728</xdr:rowOff>
    </xdr:from>
    <xdr:to>
      <xdr:col>81</xdr:col>
      <xdr:colOff>50800</xdr:colOff>
      <xdr:row>99</xdr:row>
      <xdr:rowOff>79676</xdr:rowOff>
    </xdr:to>
    <xdr:cxnSp macro="">
      <xdr:nvCxnSpPr>
        <xdr:cNvPr id="691" name="直線コネクタ 690"/>
        <xdr:cNvCxnSpPr/>
      </xdr:nvCxnSpPr>
      <xdr:spPr>
        <a:xfrm>
          <a:off x="14592300" y="16820828"/>
          <a:ext cx="889000" cy="2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18728</xdr:rowOff>
    </xdr:from>
    <xdr:to>
      <xdr:col>76</xdr:col>
      <xdr:colOff>114300</xdr:colOff>
      <xdr:row>99</xdr:row>
      <xdr:rowOff>76084</xdr:rowOff>
    </xdr:to>
    <xdr:cxnSp macro="">
      <xdr:nvCxnSpPr>
        <xdr:cNvPr id="694" name="直線コネクタ 693"/>
        <xdr:cNvCxnSpPr/>
      </xdr:nvCxnSpPr>
      <xdr:spPr>
        <a:xfrm flipV="1">
          <a:off x="13703300" y="16820828"/>
          <a:ext cx="889000" cy="22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75290</xdr:rowOff>
    </xdr:from>
    <xdr:to>
      <xdr:col>71</xdr:col>
      <xdr:colOff>177800</xdr:colOff>
      <xdr:row>99</xdr:row>
      <xdr:rowOff>76084</xdr:rowOff>
    </xdr:to>
    <xdr:cxnSp macro="">
      <xdr:nvCxnSpPr>
        <xdr:cNvPr id="697" name="直線コネクタ 696"/>
        <xdr:cNvCxnSpPr/>
      </xdr:nvCxnSpPr>
      <xdr:spPr>
        <a:xfrm>
          <a:off x="12814300" y="17048840"/>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56227</xdr:rowOff>
    </xdr:from>
    <xdr:ext cx="534377" cy="259045"/>
    <xdr:sp macro="" textlink="">
      <xdr:nvSpPr>
        <xdr:cNvPr id="701" name="テキスト ボックス 700"/>
        <xdr:cNvSpPr txBox="1"/>
      </xdr:nvSpPr>
      <xdr:spPr>
        <a:xfrm>
          <a:off x="12547111" y="166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37312</xdr:rowOff>
    </xdr:from>
    <xdr:to>
      <xdr:col>85</xdr:col>
      <xdr:colOff>177800</xdr:colOff>
      <xdr:row>99</xdr:row>
      <xdr:rowOff>138912</xdr:rowOff>
    </xdr:to>
    <xdr:sp macro="" textlink="">
      <xdr:nvSpPr>
        <xdr:cNvPr id="707" name="楕円 706"/>
        <xdr:cNvSpPr/>
      </xdr:nvSpPr>
      <xdr:spPr>
        <a:xfrm>
          <a:off x="16268700" y="170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123689</xdr:rowOff>
    </xdr:from>
    <xdr:ext cx="378565" cy="259045"/>
    <xdr:sp macro="" textlink="">
      <xdr:nvSpPr>
        <xdr:cNvPr id="708" name="積立金該当値テキスト"/>
        <xdr:cNvSpPr txBox="1"/>
      </xdr:nvSpPr>
      <xdr:spPr>
        <a:xfrm>
          <a:off x="16370300" y="16925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28876</xdr:rowOff>
    </xdr:from>
    <xdr:to>
      <xdr:col>81</xdr:col>
      <xdr:colOff>101600</xdr:colOff>
      <xdr:row>99</xdr:row>
      <xdr:rowOff>130476</xdr:rowOff>
    </xdr:to>
    <xdr:sp macro="" textlink="">
      <xdr:nvSpPr>
        <xdr:cNvPr id="709" name="楕円 708"/>
        <xdr:cNvSpPr/>
      </xdr:nvSpPr>
      <xdr:spPr>
        <a:xfrm>
          <a:off x="15430500" y="170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121603</xdr:rowOff>
    </xdr:from>
    <xdr:ext cx="469744" cy="259045"/>
    <xdr:sp macro="" textlink="">
      <xdr:nvSpPr>
        <xdr:cNvPr id="710" name="テキスト ボックス 709"/>
        <xdr:cNvSpPr txBox="1"/>
      </xdr:nvSpPr>
      <xdr:spPr>
        <a:xfrm>
          <a:off x="15246428" y="170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139378</xdr:rowOff>
    </xdr:from>
    <xdr:to>
      <xdr:col>76</xdr:col>
      <xdr:colOff>165100</xdr:colOff>
      <xdr:row>98</xdr:row>
      <xdr:rowOff>69528</xdr:rowOff>
    </xdr:to>
    <xdr:sp macro="" textlink="">
      <xdr:nvSpPr>
        <xdr:cNvPr id="711" name="楕円 710"/>
        <xdr:cNvSpPr/>
      </xdr:nvSpPr>
      <xdr:spPr>
        <a:xfrm>
          <a:off x="14541500" y="167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86055</xdr:rowOff>
    </xdr:from>
    <xdr:ext cx="534377" cy="259045"/>
    <xdr:sp macro="" textlink="">
      <xdr:nvSpPr>
        <xdr:cNvPr id="712" name="テキスト ボックス 711"/>
        <xdr:cNvSpPr txBox="1"/>
      </xdr:nvSpPr>
      <xdr:spPr>
        <a:xfrm>
          <a:off x="14325111" y="165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25284</xdr:rowOff>
    </xdr:from>
    <xdr:to>
      <xdr:col>72</xdr:col>
      <xdr:colOff>38100</xdr:colOff>
      <xdr:row>99</xdr:row>
      <xdr:rowOff>126884</xdr:rowOff>
    </xdr:to>
    <xdr:sp macro="" textlink="">
      <xdr:nvSpPr>
        <xdr:cNvPr id="713" name="楕円 712"/>
        <xdr:cNvSpPr/>
      </xdr:nvSpPr>
      <xdr:spPr>
        <a:xfrm>
          <a:off x="13652500" y="169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118011</xdr:rowOff>
    </xdr:from>
    <xdr:ext cx="469744" cy="259045"/>
    <xdr:sp macro="" textlink="">
      <xdr:nvSpPr>
        <xdr:cNvPr id="714" name="テキスト ボックス 713"/>
        <xdr:cNvSpPr txBox="1"/>
      </xdr:nvSpPr>
      <xdr:spPr>
        <a:xfrm>
          <a:off x="13468428" y="1709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24490</xdr:rowOff>
    </xdr:from>
    <xdr:to>
      <xdr:col>67</xdr:col>
      <xdr:colOff>101600</xdr:colOff>
      <xdr:row>99</xdr:row>
      <xdr:rowOff>126090</xdr:rowOff>
    </xdr:to>
    <xdr:sp macro="" textlink="">
      <xdr:nvSpPr>
        <xdr:cNvPr id="715" name="楕円 714"/>
        <xdr:cNvSpPr/>
      </xdr:nvSpPr>
      <xdr:spPr>
        <a:xfrm>
          <a:off x="12763500" y="169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117217</xdr:rowOff>
    </xdr:from>
    <xdr:ext cx="469744" cy="259045"/>
    <xdr:sp macro="" textlink="">
      <xdr:nvSpPr>
        <xdr:cNvPr id="716" name="テキスト ボックス 715"/>
        <xdr:cNvSpPr txBox="1"/>
      </xdr:nvSpPr>
      <xdr:spPr>
        <a:xfrm>
          <a:off x="12579428" y="1709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17170</xdr:rowOff>
    </xdr:from>
    <xdr:to>
      <xdr:col>116</xdr:col>
      <xdr:colOff>63500</xdr:colOff>
      <xdr:row>36</xdr:row>
      <xdr:rowOff>51781</xdr:rowOff>
    </xdr:to>
    <xdr:cxnSp macro="">
      <xdr:nvCxnSpPr>
        <xdr:cNvPr id="743" name="直線コネクタ 742"/>
        <xdr:cNvCxnSpPr/>
      </xdr:nvCxnSpPr>
      <xdr:spPr>
        <a:xfrm flipV="1">
          <a:off x="21323300" y="6189370"/>
          <a:ext cx="838200" cy="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51781</xdr:rowOff>
    </xdr:from>
    <xdr:to>
      <xdr:col>111</xdr:col>
      <xdr:colOff>177800</xdr:colOff>
      <xdr:row>37</xdr:row>
      <xdr:rowOff>123058</xdr:rowOff>
    </xdr:to>
    <xdr:cxnSp macro="">
      <xdr:nvCxnSpPr>
        <xdr:cNvPr id="746" name="直線コネクタ 745"/>
        <xdr:cNvCxnSpPr/>
      </xdr:nvCxnSpPr>
      <xdr:spPr>
        <a:xfrm flipV="1">
          <a:off x="20434300" y="6223981"/>
          <a:ext cx="889000" cy="2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42774</xdr:rowOff>
    </xdr:from>
    <xdr:to>
      <xdr:col>107</xdr:col>
      <xdr:colOff>50800</xdr:colOff>
      <xdr:row>37</xdr:row>
      <xdr:rowOff>123058</xdr:rowOff>
    </xdr:to>
    <xdr:cxnSp macro="">
      <xdr:nvCxnSpPr>
        <xdr:cNvPr id="749" name="直線コネクタ 748"/>
        <xdr:cNvCxnSpPr/>
      </xdr:nvCxnSpPr>
      <xdr:spPr>
        <a:xfrm>
          <a:off x="19545300" y="6386424"/>
          <a:ext cx="8890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52695</xdr:rowOff>
    </xdr:from>
    <xdr:to>
      <xdr:col>102</xdr:col>
      <xdr:colOff>114300</xdr:colOff>
      <xdr:row>37</xdr:row>
      <xdr:rowOff>42774</xdr:rowOff>
    </xdr:to>
    <xdr:cxnSp macro="">
      <xdr:nvCxnSpPr>
        <xdr:cNvPr id="752" name="直線コネクタ 751"/>
        <xdr:cNvCxnSpPr/>
      </xdr:nvCxnSpPr>
      <xdr:spPr>
        <a:xfrm>
          <a:off x="18656300" y="6224895"/>
          <a:ext cx="889000" cy="16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7525</xdr:rowOff>
    </xdr:from>
    <xdr:ext cx="469744" cy="259045"/>
    <xdr:sp macro="" textlink="">
      <xdr:nvSpPr>
        <xdr:cNvPr id="756" name="テキスト ボックス 755"/>
        <xdr:cNvSpPr txBox="1"/>
      </xdr:nvSpPr>
      <xdr:spPr>
        <a:xfrm>
          <a:off x="18421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137820</xdr:rowOff>
    </xdr:from>
    <xdr:to>
      <xdr:col>116</xdr:col>
      <xdr:colOff>114300</xdr:colOff>
      <xdr:row>36</xdr:row>
      <xdr:rowOff>67970</xdr:rowOff>
    </xdr:to>
    <xdr:sp macro="" textlink="">
      <xdr:nvSpPr>
        <xdr:cNvPr id="762" name="楕円 761"/>
        <xdr:cNvSpPr/>
      </xdr:nvSpPr>
      <xdr:spPr>
        <a:xfrm>
          <a:off x="221107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160697</xdr:rowOff>
    </xdr:from>
    <xdr:ext cx="534377" cy="259045"/>
    <xdr:sp macro="" textlink="">
      <xdr:nvSpPr>
        <xdr:cNvPr id="763" name="投資及び出資金該当値テキスト"/>
        <xdr:cNvSpPr txBox="1"/>
      </xdr:nvSpPr>
      <xdr:spPr>
        <a:xfrm>
          <a:off x="22212300" y="59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981</xdr:rowOff>
    </xdr:from>
    <xdr:to>
      <xdr:col>112</xdr:col>
      <xdr:colOff>38100</xdr:colOff>
      <xdr:row>36</xdr:row>
      <xdr:rowOff>102581</xdr:rowOff>
    </xdr:to>
    <xdr:sp macro="" textlink="">
      <xdr:nvSpPr>
        <xdr:cNvPr id="764" name="楕円 763"/>
        <xdr:cNvSpPr/>
      </xdr:nvSpPr>
      <xdr:spPr>
        <a:xfrm>
          <a:off x="21272500" y="61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119108</xdr:rowOff>
    </xdr:from>
    <xdr:ext cx="469744" cy="259045"/>
    <xdr:sp macro="" textlink="">
      <xdr:nvSpPr>
        <xdr:cNvPr id="765" name="テキスト ボックス 764"/>
        <xdr:cNvSpPr txBox="1"/>
      </xdr:nvSpPr>
      <xdr:spPr>
        <a:xfrm>
          <a:off x="21088428" y="59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72258</xdr:rowOff>
    </xdr:from>
    <xdr:to>
      <xdr:col>107</xdr:col>
      <xdr:colOff>101600</xdr:colOff>
      <xdr:row>38</xdr:row>
      <xdr:rowOff>2408</xdr:rowOff>
    </xdr:to>
    <xdr:sp macro="" textlink="">
      <xdr:nvSpPr>
        <xdr:cNvPr id="766" name="楕円 765"/>
        <xdr:cNvSpPr/>
      </xdr:nvSpPr>
      <xdr:spPr>
        <a:xfrm>
          <a:off x="20383500" y="64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18935</xdr:rowOff>
    </xdr:from>
    <xdr:ext cx="469744" cy="259045"/>
    <xdr:sp macro="" textlink="">
      <xdr:nvSpPr>
        <xdr:cNvPr id="767" name="テキスト ボックス 766"/>
        <xdr:cNvSpPr txBox="1"/>
      </xdr:nvSpPr>
      <xdr:spPr>
        <a:xfrm>
          <a:off x="20199428" y="61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163424</xdr:rowOff>
    </xdr:from>
    <xdr:to>
      <xdr:col>102</xdr:col>
      <xdr:colOff>165100</xdr:colOff>
      <xdr:row>37</xdr:row>
      <xdr:rowOff>93574</xdr:rowOff>
    </xdr:to>
    <xdr:sp macro="" textlink="">
      <xdr:nvSpPr>
        <xdr:cNvPr id="768" name="楕円 767"/>
        <xdr:cNvSpPr/>
      </xdr:nvSpPr>
      <xdr:spPr>
        <a:xfrm>
          <a:off x="19494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110101</xdr:rowOff>
    </xdr:from>
    <xdr:ext cx="469744" cy="259045"/>
    <xdr:sp macro="" textlink="">
      <xdr:nvSpPr>
        <xdr:cNvPr id="769" name="テキスト ボックス 768"/>
        <xdr:cNvSpPr txBox="1"/>
      </xdr:nvSpPr>
      <xdr:spPr>
        <a:xfrm>
          <a:off x="19310428" y="61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1895</xdr:rowOff>
    </xdr:from>
    <xdr:to>
      <xdr:col>98</xdr:col>
      <xdr:colOff>38100</xdr:colOff>
      <xdr:row>36</xdr:row>
      <xdr:rowOff>103495</xdr:rowOff>
    </xdr:to>
    <xdr:sp macro="" textlink="">
      <xdr:nvSpPr>
        <xdr:cNvPr id="770" name="楕円 769"/>
        <xdr:cNvSpPr/>
      </xdr:nvSpPr>
      <xdr:spPr>
        <a:xfrm>
          <a:off x="18605500" y="61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120022</xdr:rowOff>
    </xdr:from>
    <xdr:ext cx="469744" cy="259045"/>
    <xdr:sp macro="" textlink="">
      <xdr:nvSpPr>
        <xdr:cNvPr id="771" name="テキスト ボックス 770"/>
        <xdr:cNvSpPr txBox="1"/>
      </xdr:nvSpPr>
      <xdr:spPr>
        <a:xfrm>
          <a:off x="18421428" y="594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32258</xdr:rowOff>
    </xdr:from>
    <xdr:to>
      <xdr:col>116</xdr:col>
      <xdr:colOff>63500</xdr:colOff>
      <xdr:row>59</xdr:row>
      <xdr:rowOff>37935</xdr:rowOff>
    </xdr:to>
    <xdr:cxnSp macro="">
      <xdr:nvCxnSpPr>
        <xdr:cNvPr id="800" name="直線コネクタ 799"/>
        <xdr:cNvCxnSpPr/>
      </xdr:nvCxnSpPr>
      <xdr:spPr>
        <a:xfrm>
          <a:off x="21323300" y="10147808"/>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116269</xdr:rowOff>
    </xdr:from>
    <xdr:to>
      <xdr:col>111</xdr:col>
      <xdr:colOff>177800</xdr:colOff>
      <xdr:row>59</xdr:row>
      <xdr:rowOff>32258</xdr:rowOff>
    </xdr:to>
    <xdr:cxnSp macro="">
      <xdr:nvCxnSpPr>
        <xdr:cNvPr id="803" name="直線コネクタ 802"/>
        <xdr:cNvCxnSpPr/>
      </xdr:nvCxnSpPr>
      <xdr:spPr>
        <a:xfrm>
          <a:off x="20434300" y="9888919"/>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116269</xdr:rowOff>
    </xdr:from>
    <xdr:to>
      <xdr:col>107</xdr:col>
      <xdr:colOff>50800</xdr:colOff>
      <xdr:row>59</xdr:row>
      <xdr:rowOff>17970</xdr:rowOff>
    </xdr:to>
    <xdr:cxnSp macro="">
      <xdr:nvCxnSpPr>
        <xdr:cNvPr id="806" name="直線コネクタ 805"/>
        <xdr:cNvCxnSpPr/>
      </xdr:nvCxnSpPr>
      <xdr:spPr>
        <a:xfrm flipV="1">
          <a:off x="19545300" y="9888919"/>
          <a:ext cx="889000" cy="2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9017</xdr:rowOff>
    </xdr:from>
    <xdr:to>
      <xdr:col>102</xdr:col>
      <xdr:colOff>114300</xdr:colOff>
      <xdr:row>59</xdr:row>
      <xdr:rowOff>17970</xdr:rowOff>
    </xdr:to>
    <xdr:cxnSp macro="">
      <xdr:nvCxnSpPr>
        <xdr:cNvPr id="809" name="直線コネクタ 808"/>
        <xdr:cNvCxnSpPr/>
      </xdr:nvCxnSpPr>
      <xdr:spPr>
        <a:xfrm>
          <a:off x="18656300" y="1012456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158585</xdr:rowOff>
    </xdr:from>
    <xdr:to>
      <xdr:col>116</xdr:col>
      <xdr:colOff>114300</xdr:colOff>
      <xdr:row>59</xdr:row>
      <xdr:rowOff>88735</xdr:rowOff>
    </xdr:to>
    <xdr:sp macro="" textlink="">
      <xdr:nvSpPr>
        <xdr:cNvPr id="819" name="楕円 818"/>
        <xdr:cNvSpPr/>
      </xdr:nvSpPr>
      <xdr:spPr>
        <a:xfrm>
          <a:off x="221107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73512</xdr:rowOff>
    </xdr:from>
    <xdr:ext cx="378565" cy="259045"/>
    <xdr:sp macro="" textlink="">
      <xdr:nvSpPr>
        <xdr:cNvPr id="820" name="貸付金該当値テキスト"/>
        <xdr:cNvSpPr txBox="1"/>
      </xdr:nvSpPr>
      <xdr:spPr>
        <a:xfrm>
          <a:off x="22212300" y="1001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152908</xdr:rowOff>
    </xdr:from>
    <xdr:to>
      <xdr:col>112</xdr:col>
      <xdr:colOff>38100</xdr:colOff>
      <xdr:row>59</xdr:row>
      <xdr:rowOff>83058</xdr:rowOff>
    </xdr:to>
    <xdr:sp macro="" textlink="">
      <xdr:nvSpPr>
        <xdr:cNvPr id="821" name="楕円 820"/>
        <xdr:cNvSpPr/>
      </xdr:nvSpPr>
      <xdr:spPr>
        <a:xfrm>
          <a:off x="21272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74185</xdr:rowOff>
    </xdr:from>
    <xdr:ext cx="378565" cy="259045"/>
    <xdr:sp macro="" textlink="">
      <xdr:nvSpPr>
        <xdr:cNvPr id="822" name="テキスト ボックス 821"/>
        <xdr:cNvSpPr txBox="1"/>
      </xdr:nvSpPr>
      <xdr:spPr>
        <a:xfrm>
          <a:off x="21134017" y="1018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65469</xdr:rowOff>
    </xdr:from>
    <xdr:to>
      <xdr:col>107</xdr:col>
      <xdr:colOff>101600</xdr:colOff>
      <xdr:row>57</xdr:row>
      <xdr:rowOff>167069</xdr:rowOff>
    </xdr:to>
    <xdr:sp macro="" textlink="">
      <xdr:nvSpPr>
        <xdr:cNvPr id="823" name="楕円 822"/>
        <xdr:cNvSpPr/>
      </xdr:nvSpPr>
      <xdr:spPr>
        <a:xfrm>
          <a:off x="20383500" y="98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12146</xdr:rowOff>
    </xdr:from>
    <xdr:ext cx="469744" cy="259045"/>
    <xdr:sp macro="" textlink="">
      <xdr:nvSpPr>
        <xdr:cNvPr id="824" name="テキスト ボックス 823"/>
        <xdr:cNvSpPr txBox="1"/>
      </xdr:nvSpPr>
      <xdr:spPr>
        <a:xfrm>
          <a:off x="20199428" y="96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138620</xdr:rowOff>
    </xdr:from>
    <xdr:to>
      <xdr:col>102</xdr:col>
      <xdr:colOff>165100</xdr:colOff>
      <xdr:row>59</xdr:row>
      <xdr:rowOff>68770</xdr:rowOff>
    </xdr:to>
    <xdr:sp macro="" textlink="">
      <xdr:nvSpPr>
        <xdr:cNvPr id="825" name="楕円 824"/>
        <xdr:cNvSpPr/>
      </xdr:nvSpPr>
      <xdr:spPr>
        <a:xfrm>
          <a:off x="19494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59897</xdr:rowOff>
    </xdr:from>
    <xdr:ext cx="378565" cy="259045"/>
    <xdr:sp macro="" textlink="">
      <xdr:nvSpPr>
        <xdr:cNvPr id="826" name="テキスト ボックス 825"/>
        <xdr:cNvSpPr txBox="1"/>
      </xdr:nvSpPr>
      <xdr:spPr>
        <a:xfrm>
          <a:off x="19356017" y="1017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129667</xdr:rowOff>
    </xdr:from>
    <xdr:to>
      <xdr:col>98</xdr:col>
      <xdr:colOff>38100</xdr:colOff>
      <xdr:row>59</xdr:row>
      <xdr:rowOff>59817</xdr:rowOff>
    </xdr:to>
    <xdr:sp macro="" textlink="">
      <xdr:nvSpPr>
        <xdr:cNvPr id="827" name="楕円 826"/>
        <xdr:cNvSpPr/>
      </xdr:nvSpPr>
      <xdr:spPr>
        <a:xfrm>
          <a:off x="18605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50944</xdr:rowOff>
    </xdr:from>
    <xdr:ext cx="378565" cy="259045"/>
    <xdr:sp macro="" textlink="">
      <xdr:nvSpPr>
        <xdr:cNvPr id="828" name="テキスト ボックス 827"/>
        <xdr:cNvSpPr txBox="1"/>
      </xdr:nvSpPr>
      <xdr:spPr>
        <a:xfrm>
          <a:off x="18467017" y="10166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157359</xdr:rowOff>
    </xdr:from>
    <xdr:to>
      <xdr:col>116</xdr:col>
      <xdr:colOff>63500</xdr:colOff>
      <xdr:row>77</xdr:row>
      <xdr:rowOff>5950</xdr:rowOff>
    </xdr:to>
    <xdr:cxnSp macro="">
      <xdr:nvCxnSpPr>
        <xdr:cNvPr id="858" name="直線コネクタ 857"/>
        <xdr:cNvCxnSpPr/>
      </xdr:nvCxnSpPr>
      <xdr:spPr>
        <a:xfrm flipV="1">
          <a:off x="21323300" y="13187559"/>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90360</xdr:rowOff>
    </xdr:from>
    <xdr:to>
      <xdr:col>111</xdr:col>
      <xdr:colOff>177800</xdr:colOff>
      <xdr:row>77</xdr:row>
      <xdr:rowOff>5950</xdr:rowOff>
    </xdr:to>
    <xdr:cxnSp macro="">
      <xdr:nvCxnSpPr>
        <xdr:cNvPr id="861" name="直線コネクタ 860"/>
        <xdr:cNvCxnSpPr/>
      </xdr:nvCxnSpPr>
      <xdr:spPr>
        <a:xfrm>
          <a:off x="20434300" y="12949110"/>
          <a:ext cx="889000" cy="2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90360</xdr:rowOff>
    </xdr:from>
    <xdr:to>
      <xdr:col>107</xdr:col>
      <xdr:colOff>50800</xdr:colOff>
      <xdr:row>75</xdr:row>
      <xdr:rowOff>105810</xdr:rowOff>
    </xdr:to>
    <xdr:cxnSp macro="">
      <xdr:nvCxnSpPr>
        <xdr:cNvPr id="864" name="直線コネクタ 863"/>
        <xdr:cNvCxnSpPr/>
      </xdr:nvCxnSpPr>
      <xdr:spPr>
        <a:xfrm flipV="1">
          <a:off x="19545300" y="12949110"/>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105810</xdr:rowOff>
    </xdr:from>
    <xdr:to>
      <xdr:col>102</xdr:col>
      <xdr:colOff>114300</xdr:colOff>
      <xdr:row>75</xdr:row>
      <xdr:rowOff>161341</xdr:rowOff>
    </xdr:to>
    <xdr:cxnSp macro="">
      <xdr:nvCxnSpPr>
        <xdr:cNvPr id="867" name="直線コネクタ 866"/>
        <xdr:cNvCxnSpPr/>
      </xdr:nvCxnSpPr>
      <xdr:spPr>
        <a:xfrm flipV="1">
          <a:off x="18656300" y="12964560"/>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71" name="テキスト ボックス 870"/>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106559</xdr:rowOff>
    </xdr:from>
    <xdr:to>
      <xdr:col>116</xdr:col>
      <xdr:colOff>114300</xdr:colOff>
      <xdr:row>77</xdr:row>
      <xdr:rowOff>36709</xdr:rowOff>
    </xdr:to>
    <xdr:sp macro="" textlink="">
      <xdr:nvSpPr>
        <xdr:cNvPr id="877" name="楕円 876"/>
        <xdr:cNvSpPr/>
      </xdr:nvSpPr>
      <xdr:spPr>
        <a:xfrm>
          <a:off x="22110700" y="13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84986</xdr:rowOff>
    </xdr:from>
    <xdr:ext cx="534377" cy="259045"/>
    <xdr:sp macro="" textlink="">
      <xdr:nvSpPr>
        <xdr:cNvPr id="878" name="繰出金該当値テキスト"/>
        <xdr:cNvSpPr txBox="1"/>
      </xdr:nvSpPr>
      <xdr:spPr>
        <a:xfrm>
          <a:off x="22212300" y="131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126600</xdr:rowOff>
    </xdr:from>
    <xdr:to>
      <xdr:col>112</xdr:col>
      <xdr:colOff>38100</xdr:colOff>
      <xdr:row>77</xdr:row>
      <xdr:rowOff>56750</xdr:rowOff>
    </xdr:to>
    <xdr:sp macro="" textlink="">
      <xdr:nvSpPr>
        <xdr:cNvPr id="879" name="楕円 878"/>
        <xdr:cNvSpPr/>
      </xdr:nvSpPr>
      <xdr:spPr>
        <a:xfrm>
          <a:off x="212725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47877</xdr:rowOff>
    </xdr:from>
    <xdr:ext cx="534377" cy="259045"/>
    <xdr:sp macro="" textlink="">
      <xdr:nvSpPr>
        <xdr:cNvPr id="880" name="テキスト ボックス 879"/>
        <xdr:cNvSpPr txBox="1"/>
      </xdr:nvSpPr>
      <xdr:spPr>
        <a:xfrm>
          <a:off x="21056111" y="132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39560</xdr:rowOff>
    </xdr:from>
    <xdr:to>
      <xdr:col>107</xdr:col>
      <xdr:colOff>101600</xdr:colOff>
      <xdr:row>75</xdr:row>
      <xdr:rowOff>141160</xdr:rowOff>
    </xdr:to>
    <xdr:sp macro="" textlink="">
      <xdr:nvSpPr>
        <xdr:cNvPr id="881" name="楕円 880"/>
        <xdr:cNvSpPr/>
      </xdr:nvSpPr>
      <xdr:spPr>
        <a:xfrm>
          <a:off x="20383500" y="128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157687</xdr:rowOff>
    </xdr:from>
    <xdr:ext cx="534377" cy="259045"/>
    <xdr:sp macro="" textlink="">
      <xdr:nvSpPr>
        <xdr:cNvPr id="882" name="テキスト ボックス 881"/>
        <xdr:cNvSpPr txBox="1"/>
      </xdr:nvSpPr>
      <xdr:spPr>
        <a:xfrm>
          <a:off x="20167111" y="126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55010</xdr:rowOff>
    </xdr:from>
    <xdr:to>
      <xdr:col>102</xdr:col>
      <xdr:colOff>165100</xdr:colOff>
      <xdr:row>75</xdr:row>
      <xdr:rowOff>156611</xdr:rowOff>
    </xdr:to>
    <xdr:sp macro="" textlink="">
      <xdr:nvSpPr>
        <xdr:cNvPr id="883" name="楕円 882"/>
        <xdr:cNvSpPr/>
      </xdr:nvSpPr>
      <xdr:spPr>
        <a:xfrm>
          <a:off x="19494500" y="12913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1687</xdr:rowOff>
    </xdr:from>
    <xdr:ext cx="534377" cy="259045"/>
    <xdr:sp macro="" textlink="">
      <xdr:nvSpPr>
        <xdr:cNvPr id="884" name="テキスト ボックス 883"/>
        <xdr:cNvSpPr txBox="1"/>
      </xdr:nvSpPr>
      <xdr:spPr>
        <a:xfrm>
          <a:off x="19278111" y="12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110541</xdr:rowOff>
    </xdr:from>
    <xdr:to>
      <xdr:col>98</xdr:col>
      <xdr:colOff>38100</xdr:colOff>
      <xdr:row>76</xdr:row>
      <xdr:rowOff>40691</xdr:rowOff>
    </xdr:to>
    <xdr:sp macro="" textlink="">
      <xdr:nvSpPr>
        <xdr:cNvPr id="885" name="楕円 884"/>
        <xdr:cNvSpPr/>
      </xdr:nvSpPr>
      <xdr:spPr>
        <a:xfrm>
          <a:off x="18605500" y="12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57218</xdr:rowOff>
    </xdr:from>
    <xdr:ext cx="534377" cy="259045"/>
    <xdr:sp macro="" textlink="">
      <xdr:nvSpPr>
        <xdr:cNvPr id="886" name="テキスト ボックス 885"/>
        <xdr:cNvSpPr txBox="1"/>
      </xdr:nvSpPr>
      <xdr:spPr>
        <a:xfrm>
          <a:off x="18389111" y="127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歳出決算額総額は、住民一人当たり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446,911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104,631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円減となったが、類似団体平均の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80,124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円を上回っている状況である。生活保護費が要因であると考えられ、資格審査等の適正化を図る。その外、維持補修費が、住民一人当たり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円減となっている。これは、大雪であった前年度（平成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年度）と比べて除雪経費が減ったことによるものである。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51,914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7,518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かが健康グリーンパーク整備費、合河片山津線整備費及び柴山潟周辺整備費等の増加が主な要因である。物件費については、証明書コンビニ交付事業及びプログラミング教育推進費等の増により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68,900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84836</xdr:rowOff>
    </xdr:from>
    <xdr:to>
      <xdr:col>24</xdr:col>
      <xdr:colOff>63500</xdr:colOff>
      <xdr:row>35</xdr:row>
      <xdr:rowOff>123317</xdr:rowOff>
    </xdr:to>
    <xdr:cxnSp macro="">
      <xdr:nvCxnSpPr>
        <xdr:cNvPr id="61" name="直線コネクタ 60"/>
        <xdr:cNvCxnSpPr/>
      </xdr:nvCxnSpPr>
      <xdr:spPr>
        <a:xfrm flipV="1">
          <a:off x="3797300" y="6085586"/>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96266</xdr:rowOff>
    </xdr:from>
    <xdr:to>
      <xdr:col>19</xdr:col>
      <xdr:colOff>177800</xdr:colOff>
      <xdr:row>35</xdr:row>
      <xdr:rowOff>123317</xdr:rowOff>
    </xdr:to>
    <xdr:cxnSp macro="">
      <xdr:nvCxnSpPr>
        <xdr:cNvPr id="64" name="直線コネクタ 63"/>
        <xdr:cNvCxnSpPr/>
      </xdr:nvCxnSpPr>
      <xdr:spPr>
        <a:xfrm>
          <a:off x="2908300" y="609701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132080</xdr:rowOff>
    </xdr:from>
    <xdr:to>
      <xdr:col>15</xdr:col>
      <xdr:colOff>50800</xdr:colOff>
      <xdr:row>35</xdr:row>
      <xdr:rowOff>96266</xdr:rowOff>
    </xdr:to>
    <xdr:cxnSp macro="">
      <xdr:nvCxnSpPr>
        <xdr:cNvPr id="67" name="直線コネクタ 66"/>
        <xdr:cNvCxnSpPr/>
      </xdr:nvCxnSpPr>
      <xdr:spPr>
        <a:xfrm>
          <a:off x="2019300" y="5961380"/>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132080</xdr:rowOff>
    </xdr:from>
    <xdr:to>
      <xdr:col>10</xdr:col>
      <xdr:colOff>114300</xdr:colOff>
      <xdr:row>35</xdr:row>
      <xdr:rowOff>89408</xdr:rowOff>
    </xdr:to>
    <xdr:cxnSp macro="">
      <xdr:nvCxnSpPr>
        <xdr:cNvPr id="70" name="直線コネクタ 69"/>
        <xdr:cNvCxnSpPr/>
      </xdr:nvCxnSpPr>
      <xdr:spPr>
        <a:xfrm flipV="1">
          <a:off x="1130300" y="5961380"/>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35704</xdr:rowOff>
    </xdr:from>
    <xdr:ext cx="469744" cy="259045"/>
    <xdr:sp macro="" textlink="">
      <xdr:nvSpPr>
        <xdr:cNvPr id="74" name="テキスト ボックス 73"/>
        <xdr:cNvSpPr txBox="1"/>
      </xdr:nvSpPr>
      <xdr:spPr>
        <a:xfrm>
          <a:off x="895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macro="" textlink="">
      <xdr:nvSpPr>
        <xdr:cNvPr id="80" name="楕円 79"/>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56913</xdr:rowOff>
    </xdr:from>
    <xdr:ext cx="469744" cy="259045"/>
    <xdr:sp macro="" textlink="">
      <xdr:nvSpPr>
        <xdr:cNvPr id="81" name="議会費該当値テキスト"/>
        <xdr:cNvSpPr txBox="1"/>
      </xdr:nvSpPr>
      <xdr:spPr>
        <a:xfrm>
          <a:off x="4686300"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72517</xdr:rowOff>
    </xdr:from>
    <xdr:to>
      <xdr:col>20</xdr:col>
      <xdr:colOff>38100</xdr:colOff>
      <xdr:row>36</xdr:row>
      <xdr:rowOff>2667</xdr:rowOff>
    </xdr:to>
    <xdr:sp macro="" textlink="">
      <xdr:nvSpPr>
        <xdr:cNvPr id="82" name="楕円 81"/>
        <xdr:cNvSpPr/>
      </xdr:nvSpPr>
      <xdr:spPr>
        <a:xfrm>
          <a:off x="3746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19194</xdr:rowOff>
    </xdr:from>
    <xdr:ext cx="469744" cy="259045"/>
    <xdr:sp macro="" textlink="">
      <xdr:nvSpPr>
        <xdr:cNvPr id="83" name="テキスト ボックス 82"/>
        <xdr:cNvSpPr txBox="1"/>
      </xdr:nvSpPr>
      <xdr:spPr>
        <a:xfrm>
          <a:off x="3562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45466</xdr:rowOff>
    </xdr:from>
    <xdr:to>
      <xdr:col>15</xdr:col>
      <xdr:colOff>101600</xdr:colOff>
      <xdr:row>35</xdr:row>
      <xdr:rowOff>147066</xdr:rowOff>
    </xdr:to>
    <xdr:sp macro="" textlink="">
      <xdr:nvSpPr>
        <xdr:cNvPr id="84" name="楕円 83"/>
        <xdr:cNvSpPr/>
      </xdr:nvSpPr>
      <xdr:spPr>
        <a:xfrm>
          <a:off x="2857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163593</xdr:rowOff>
    </xdr:from>
    <xdr:ext cx="469744" cy="259045"/>
    <xdr:sp macro="" textlink="">
      <xdr:nvSpPr>
        <xdr:cNvPr id="85" name="テキスト ボックス 84"/>
        <xdr:cNvSpPr txBox="1"/>
      </xdr:nvSpPr>
      <xdr:spPr>
        <a:xfrm>
          <a:off x="2673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81280</xdr:rowOff>
    </xdr:from>
    <xdr:to>
      <xdr:col>10</xdr:col>
      <xdr:colOff>165100</xdr:colOff>
      <xdr:row>35</xdr:row>
      <xdr:rowOff>11430</xdr:rowOff>
    </xdr:to>
    <xdr:sp macro="" textlink="">
      <xdr:nvSpPr>
        <xdr:cNvPr id="86" name="楕円 85"/>
        <xdr:cNvSpPr/>
      </xdr:nvSpPr>
      <xdr:spPr>
        <a:xfrm>
          <a:off x="1968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27957</xdr:rowOff>
    </xdr:from>
    <xdr:ext cx="469744" cy="259045"/>
    <xdr:sp macro="" textlink="">
      <xdr:nvSpPr>
        <xdr:cNvPr id="87" name="テキスト ボックス 86"/>
        <xdr:cNvSpPr txBox="1"/>
      </xdr:nvSpPr>
      <xdr:spPr>
        <a:xfrm>
          <a:off x="1784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38608</xdr:rowOff>
    </xdr:from>
    <xdr:to>
      <xdr:col>6</xdr:col>
      <xdr:colOff>38100</xdr:colOff>
      <xdr:row>35</xdr:row>
      <xdr:rowOff>140208</xdr:rowOff>
    </xdr:to>
    <xdr:sp macro="" textlink="">
      <xdr:nvSpPr>
        <xdr:cNvPr id="88" name="楕円 87"/>
        <xdr:cNvSpPr/>
      </xdr:nvSpPr>
      <xdr:spPr>
        <a:xfrm>
          <a:off x="1079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156735</xdr:rowOff>
    </xdr:from>
    <xdr:ext cx="469744" cy="259045"/>
    <xdr:sp macro="" textlink="">
      <xdr:nvSpPr>
        <xdr:cNvPr id="89" name="テキスト ボックス 88"/>
        <xdr:cNvSpPr txBox="1"/>
      </xdr:nvSpPr>
      <xdr:spPr>
        <a:xfrm>
          <a:off x="895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93866</xdr:rowOff>
    </xdr:from>
    <xdr:to>
      <xdr:col>24</xdr:col>
      <xdr:colOff>63500</xdr:colOff>
      <xdr:row>57</xdr:row>
      <xdr:rowOff>104542</xdr:rowOff>
    </xdr:to>
    <xdr:cxnSp macro="">
      <xdr:nvCxnSpPr>
        <xdr:cNvPr id="116" name="直線コネクタ 115"/>
        <xdr:cNvCxnSpPr/>
      </xdr:nvCxnSpPr>
      <xdr:spPr>
        <a:xfrm flipV="1">
          <a:off x="3797300" y="9866516"/>
          <a:ext cx="8382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152932</xdr:rowOff>
    </xdr:from>
    <xdr:to>
      <xdr:col>19</xdr:col>
      <xdr:colOff>177800</xdr:colOff>
      <xdr:row>57</xdr:row>
      <xdr:rowOff>104542</xdr:rowOff>
    </xdr:to>
    <xdr:cxnSp macro="">
      <xdr:nvCxnSpPr>
        <xdr:cNvPr id="119" name="直線コネクタ 118"/>
        <xdr:cNvCxnSpPr/>
      </xdr:nvCxnSpPr>
      <xdr:spPr>
        <a:xfrm>
          <a:off x="2908300" y="9754132"/>
          <a:ext cx="889000" cy="1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152932</xdr:rowOff>
    </xdr:from>
    <xdr:to>
      <xdr:col>15</xdr:col>
      <xdr:colOff>50800</xdr:colOff>
      <xdr:row>57</xdr:row>
      <xdr:rowOff>107156</xdr:rowOff>
    </xdr:to>
    <xdr:cxnSp macro="">
      <xdr:nvCxnSpPr>
        <xdr:cNvPr id="122" name="直線コネクタ 121"/>
        <xdr:cNvCxnSpPr/>
      </xdr:nvCxnSpPr>
      <xdr:spPr>
        <a:xfrm flipV="1">
          <a:off x="2019300" y="9754132"/>
          <a:ext cx="889000" cy="1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107156</xdr:rowOff>
    </xdr:from>
    <xdr:to>
      <xdr:col>10</xdr:col>
      <xdr:colOff>114300</xdr:colOff>
      <xdr:row>57</xdr:row>
      <xdr:rowOff>129888</xdr:rowOff>
    </xdr:to>
    <xdr:cxnSp macro="">
      <xdr:nvCxnSpPr>
        <xdr:cNvPr id="125" name="直線コネクタ 124"/>
        <xdr:cNvCxnSpPr/>
      </xdr:nvCxnSpPr>
      <xdr:spPr>
        <a:xfrm flipV="1">
          <a:off x="1130300" y="9879806"/>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43066</xdr:rowOff>
    </xdr:from>
    <xdr:to>
      <xdr:col>24</xdr:col>
      <xdr:colOff>114300</xdr:colOff>
      <xdr:row>57</xdr:row>
      <xdr:rowOff>144666</xdr:rowOff>
    </xdr:to>
    <xdr:sp macro="" textlink="">
      <xdr:nvSpPr>
        <xdr:cNvPr id="135" name="楕円 134"/>
        <xdr:cNvSpPr/>
      </xdr:nvSpPr>
      <xdr:spPr>
        <a:xfrm>
          <a:off x="45847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53742</xdr:rowOff>
    </xdr:from>
    <xdr:to>
      <xdr:col>20</xdr:col>
      <xdr:colOff>38100</xdr:colOff>
      <xdr:row>57</xdr:row>
      <xdr:rowOff>155342</xdr:rowOff>
    </xdr:to>
    <xdr:sp macro="" textlink="">
      <xdr:nvSpPr>
        <xdr:cNvPr id="137" name="楕円 136"/>
        <xdr:cNvSpPr/>
      </xdr:nvSpPr>
      <xdr:spPr>
        <a:xfrm>
          <a:off x="3746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146469</xdr:rowOff>
    </xdr:from>
    <xdr:ext cx="534377" cy="259045"/>
    <xdr:sp macro="" textlink="">
      <xdr:nvSpPr>
        <xdr:cNvPr id="138" name="テキスト ボックス 137"/>
        <xdr:cNvSpPr txBox="1"/>
      </xdr:nvSpPr>
      <xdr:spPr>
        <a:xfrm>
          <a:off x="3530111" y="99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102132</xdr:rowOff>
    </xdr:from>
    <xdr:to>
      <xdr:col>15</xdr:col>
      <xdr:colOff>101600</xdr:colOff>
      <xdr:row>57</xdr:row>
      <xdr:rowOff>32282</xdr:rowOff>
    </xdr:to>
    <xdr:sp macro="" textlink="">
      <xdr:nvSpPr>
        <xdr:cNvPr id="139" name="楕円 138"/>
        <xdr:cNvSpPr/>
      </xdr:nvSpPr>
      <xdr:spPr>
        <a:xfrm>
          <a:off x="2857500" y="97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48809</xdr:rowOff>
    </xdr:from>
    <xdr:ext cx="534377" cy="259045"/>
    <xdr:sp macro="" textlink="">
      <xdr:nvSpPr>
        <xdr:cNvPr id="140" name="テキスト ボックス 139"/>
        <xdr:cNvSpPr txBox="1"/>
      </xdr:nvSpPr>
      <xdr:spPr>
        <a:xfrm>
          <a:off x="2641111" y="94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56356</xdr:rowOff>
    </xdr:from>
    <xdr:to>
      <xdr:col>10</xdr:col>
      <xdr:colOff>165100</xdr:colOff>
      <xdr:row>57</xdr:row>
      <xdr:rowOff>157956</xdr:rowOff>
    </xdr:to>
    <xdr:sp macro="" textlink="">
      <xdr:nvSpPr>
        <xdr:cNvPr id="141" name="楕円 140"/>
        <xdr:cNvSpPr/>
      </xdr:nvSpPr>
      <xdr:spPr>
        <a:xfrm>
          <a:off x="1968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149083</xdr:rowOff>
    </xdr:from>
    <xdr:ext cx="534377" cy="259045"/>
    <xdr:sp macro="" textlink="">
      <xdr:nvSpPr>
        <xdr:cNvPr id="142" name="テキスト ボックス 141"/>
        <xdr:cNvSpPr txBox="1"/>
      </xdr:nvSpPr>
      <xdr:spPr>
        <a:xfrm>
          <a:off x="1752111" y="99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79088</xdr:rowOff>
    </xdr:from>
    <xdr:to>
      <xdr:col>6</xdr:col>
      <xdr:colOff>38100</xdr:colOff>
      <xdr:row>58</xdr:row>
      <xdr:rowOff>9238</xdr:rowOff>
    </xdr:to>
    <xdr:sp macro="" textlink="">
      <xdr:nvSpPr>
        <xdr:cNvPr id="143" name="楕円 142"/>
        <xdr:cNvSpPr/>
      </xdr:nvSpPr>
      <xdr:spPr>
        <a:xfrm>
          <a:off x="1079500" y="98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365</xdr:rowOff>
    </xdr:from>
    <xdr:ext cx="534377" cy="259045"/>
    <xdr:sp macro="" textlink="">
      <xdr:nvSpPr>
        <xdr:cNvPr id="144" name="テキスト ボックス 143"/>
        <xdr:cNvSpPr txBox="1"/>
      </xdr:nvSpPr>
      <xdr:spPr>
        <a:xfrm>
          <a:off x="863111" y="99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131649</xdr:rowOff>
    </xdr:from>
    <xdr:to>
      <xdr:col>24</xdr:col>
      <xdr:colOff>63500</xdr:colOff>
      <xdr:row>73</xdr:row>
      <xdr:rowOff>48298</xdr:rowOff>
    </xdr:to>
    <xdr:cxnSp macro="">
      <xdr:nvCxnSpPr>
        <xdr:cNvPr id="174" name="直線コネクタ 173"/>
        <xdr:cNvCxnSpPr/>
      </xdr:nvCxnSpPr>
      <xdr:spPr>
        <a:xfrm>
          <a:off x="3797300" y="12476049"/>
          <a:ext cx="8382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131649</xdr:rowOff>
    </xdr:from>
    <xdr:to>
      <xdr:col>19</xdr:col>
      <xdr:colOff>177800</xdr:colOff>
      <xdr:row>72</xdr:row>
      <xdr:rowOff>167666</xdr:rowOff>
    </xdr:to>
    <xdr:cxnSp macro="">
      <xdr:nvCxnSpPr>
        <xdr:cNvPr id="177" name="直線コネクタ 176"/>
        <xdr:cNvCxnSpPr/>
      </xdr:nvCxnSpPr>
      <xdr:spPr>
        <a:xfrm flipV="1">
          <a:off x="2908300" y="12476049"/>
          <a:ext cx="889000" cy="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167666</xdr:rowOff>
    </xdr:from>
    <xdr:to>
      <xdr:col>15</xdr:col>
      <xdr:colOff>50800</xdr:colOff>
      <xdr:row>73</xdr:row>
      <xdr:rowOff>98704</xdr:rowOff>
    </xdr:to>
    <xdr:cxnSp macro="">
      <xdr:nvCxnSpPr>
        <xdr:cNvPr id="180" name="直線コネクタ 179"/>
        <xdr:cNvCxnSpPr/>
      </xdr:nvCxnSpPr>
      <xdr:spPr>
        <a:xfrm flipV="1">
          <a:off x="2019300" y="12512066"/>
          <a:ext cx="8890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98704</xdr:rowOff>
    </xdr:from>
    <xdr:to>
      <xdr:col>10</xdr:col>
      <xdr:colOff>114300</xdr:colOff>
      <xdr:row>73</xdr:row>
      <xdr:rowOff>135395</xdr:rowOff>
    </xdr:to>
    <xdr:cxnSp macro="">
      <xdr:nvCxnSpPr>
        <xdr:cNvPr id="183" name="直線コネクタ 182"/>
        <xdr:cNvCxnSpPr/>
      </xdr:nvCxnSpPr>
      <xdr:spPr>
        <a:xfrm flipV="1">
          <a:off x="1130300" y="12614554"/>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168948</xdr:rowOff>
    </xdr:from>
    <xdr:to>
      <xdr:col>24</xdr:col>
      <xdr:colOff>114300</xdr:colOff>
      <xdr:row>73</xdr:row>
      <xdr:rowOff>99098</xdr:rowOff>
    </xdr:to>
    <xdr:sp macro="" textlink="">
      <xdr:nvSpPr>
        <xdr:cNvPr id="193" name="楕円 192"/>
        <xdr:cNvSpPr/>
      </xdr:nvSpPr>
      <xdr:spPr>
        <a:xfrm>
          <a:off x="4584700" y="125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20375</xdr:rowOff>
    </xdr:from>
    <xdr:ext cx="599010" cy="259045"/>
    <xdr:sp macro="" textlink="">
      <xdr:nvSpPr>
        <xdr:cNvPr id="194" name="民生費該当値テキスト"/>
        <xdr:cNvSpPr txBox="1"/>
      </xdr:nvSpPr>
      <xdr:spPr>
        <a:xfrm>
          <a:off x="4686300" y="1236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80849</xdr:rowOff>
    </xdr:from>
    <xdr:to>
      <xdr:col>20</xdr:col>
      <xdr:colOff>38100</xdr:colOff>
      <xdr:row>73</xdr:row>
      <xdr:rowOff>10999</xdr:rowOff>
    </xdr:to>
    <xdr:sp macro="" textlink="">
      <xdr:nvSpPr>
        <xdr:cNvPr id="195" name="楕円 194"/>
        <xdr:cNvSpPr/>
      </xdr:nvSpPr>
      <xdr:spPr>
        <a:xfrm>
          <a:off x="3746500" y="124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27526</xdr:rowOff>
    </xdr:from>
    <xdr:ext cx="599010" cy="259045"/>
    <xdr:sp macro="" textlink="">
      <xdr:nvSpPr>
        <xdr:cNvPr id="196" name="テキスト ボックス 195"/>
        <xdr:cNvSpPr txBox="1"/>
      </xdr:nvSpPr>
      <xdr:spPr>
        <a:xfrm>
          <a:off x="3497795" y="1220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116866</xdr:rowOff>
    </xdr:from>
    <xdr:to>
      <xdr:col>15</xdr:col>
      <xdr:colOff>101600</xdr:colOff>
      <xdr:row>73</xdr:row>
      <xdr:rowOff>47016</xdr:rowOff>
    </xdr:to>
    <xdr:sp macro="" textlink="">
      <xdr:nvSpPr>
        <xdr:cNvPr id="197" name="楕円 196"/>
        <xdr:cNvSpPr/>
      </xdr:nvSpPr>
      <xdr:spPr>
        <a:xfrm>
          <a:off x="2857500" y="124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63543</xdr:rowOff>
    </xdr:from>
    <xdr:ext cx="599010" cy="259045"/>
    <xdr:sp macro="" textlink="">
      <xdr:nvSpPr>
        <xdr:cNvPr id="198" name="テキスト ボックス 197"/>
        <xdr:cNvSpPr txBox="1"/>
      </xdr:nvSpPr>
      <xdr:spPr>
        <a:xfrm>
          <a:off x="2608795" y="1223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47904</xdr:rowOff>
    </xdr:from>
    <xdr:to>
      <xdr:col>10</xdr:col>
      <xdr:colOff>165100</xdr:colOff>
      <xdr:row>73</xdr:row>
      <xdr:rowOff>149504</xdr:rowOff>
    </xdr:to>
    <xdr:sp macro="" textlink="">
      <xdr:nvSpPr>
        <xdr:cNvPr id="199" name="楕円 198"/>
        <xdr:cNvSpPr/>
      </xdr:nvSpPr>
      <xdr:spPr>
        <a:xfrm>
          <a:off x="1968500" y="125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166031</xdr:rowOff>
    </xdr:from>
    <xdr:ext cx="599010" cy="259045"/>
    <xdr:sp macro="" textlink="">
      <xdr:nvSpPr>
        <xdr:cNvPr id="200" name="テキスト ボックス 199"/>
        <xdr:cNvSpPr txBox="1"/>
      </xdr:nvSpPr>
      <xdr:spPr>
        <a:xfrm>
          <a:off x="1719795" y="1233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84595</xdr:rowOff>
    </xdr:from>
    <xdr:to>
      <xdr:col>6</xdr:col>
      <xdr:colOff>38100</xdr:colOff>
      <xdr:row>74</xdr:row>
      <xdr:rowOff>14745</xdr:rowOff>
    </xdr:to>
    <xdr:sp macro="" textlink="">
      <xdr:nvSpPr>
        <xdr:cNvPr id="201" name="楕円 200"/>
        <xdr:cNvSpPr/>
      </xdr:nvSpPr>
      <xdr:spPr>
        <a:xfrm>
          <a:off x="1079500" y="126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31272</xdr:rowOff>
    </xdr:from>
    <xdr:ext cx="599010" cy="259045"/>
    <xdr:sp macro="" textlink="">
      <xdr:nvSpPr>
        <xdr:cNvPr id="202" name="テキスト ボックス 201"/>
        <xdr:cNvSpPr txBox="1"/>
      </xdr:nvSpPr>
      <xdr:spPr>
        <a:xfrm>
          <a:off x="830795" y="123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63157</xdr:rowOff>
    </xdr:from>
    <xdr:to>
      <xdr:col>24</xdr:col>
      <xdr:colOff>63500</xdr:colOff>
      <xdr:row>96</xdr:row>
      <xdr:rowOff>78835</xdr:rowOff>
    </xdr:to>
    <xdr:cxnSp macro="">
      <xdr:nvCxnSpPr>
        <xdr:cNvPr id="232" name="直線コネクタ 231"/>
        <xdr:cNvCxnSpPr/>
      </xdr:nvCxnSpPr>
      <xdr:spPr>
        <a:xfrm flipV="1">
          <a:off x="3797300" y="16522357"/>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78835</xdr:rowOff>
    </xdr:from>
    <xdr:to>
      <xdr:col>19</xdr:col>
      <xdr:colOff>177800</xdr:colOff>
      <xdr:row>96</xdr:row>
      <xdr:rowOff>93504</xdr:rowOff>
    </xdr:to>
    <xdr:cxnSp macro="">
      <xdr:nvCxnSpPr>
        <xdr:cNvPr id="235" name="直線コネクタ 234"/>
        <xdr:cNvCxnSpPr/>
      </xdr:nvCxnSpPr>
      <xdr:spPr>
        <a:xfrm flipV="1">
          <a:off x="2908300" y="16538035"/>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93504</xdr:rowOff>
    </xdr:from>
    <xdr:to>
      <xdr:col>15</xdr:col>
      <xdr:colOff>50800</xdr:colOff>
      <xdr:row>96</xdr:row>
      <xdr:rowOff>169627</xdr:rowOff>
    </xdr:to>
    <xdr:cxnSp macro="">
      <xdr:nvCxnSpPr>
        <xdr:cNvPr id="238" name="直線コネクタ 237"/>
        <xdr:cNvCxnSpPr/>
      </xdr:nvCxnSpPr>
      <xdr:spPr>
        <a:xfrm flipV="1">
          <a:off x="2019300" y="16552704"/>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112154</xdr:rowOff>
    </xdr:from>
    <xdr:to>
      <xdr:col>10</xdr:col>
      <xdr:colOff>114300</xdr:colOff>
      <xdr:row>96</xdr:row>
      <xdr:rowOff>169627</xdr:rowOff>
    </xdr:to>
    <xdr:cxnSp macro="">
      <xdr:nvCxnSpPr>
        <xdr:cNvPr id="241" name="直線コネクタ 240"/>
        <xdr:cNvCxnSpPr/>
      </xdr:nvCxnSpPr>
      <xdr:spPr>
        <a:xfrm>
          <a:off x="1130300" y="16571354"/>
          <a:ext cx="889000" cy="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93215</xdr:rowOff>
    </xdr:from>
    <xdr:ext cx="534377" cy="259045"/>
    <xdr:sp macro="" textlink="">
      <xdr:nvSpPr>
        <xdr:cNvPr id="245" name="テキスト ボックス 244"/>
        <xdr:cNvSpPr txBox="1"/>
      </xdr:nvSpPr>
      <xdr:spPr>
        <a:xfrm>
          <a:off x="863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12357</xdr:rowOff>
    </xdr:from>
    <xdr:to>
      <xdr:col>24</xdr:col>
      <xdr:colOff>114300</xdr:colOff>
      <xdr:row>96</xdr:row>
      <xdr:rowOff>113957</xdr:rowOff>
    </xdr:to>
    <xdr:sp macro="" textlink="">
      <xdr:nvSpPr>
        <xdr:cNvPr id="251" name="楕円 250"/>
        <xdr:cNvSpPr/>
      </xdr:nvSpPr>
      <xdr:spPr>
        <a:xfrm>
          <a:off x="4584700" y="1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35234</xdr:rowOff>
    </xdr:from>
    <xdr:ext cx="534377" cy="259045"/>
    <xdr:sp macro="" textlink="">
      <xdr:nvSpPr>
        <xdr:cNvPr id="252" name="衛生費該当値テキスト"/>
        <xdr:cNvSpPr txBox="1"/>
      </xdr:nvSpPr>
      <xdr:spPr>
        <a:xfrm>
          <a:off x="4686300" y="163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28035</xdr:rowOff>
    </xdr:from>
    <xdr:to>
      <xdr:col>20</xdr:col>
      <xdr:colOff>38100</xdr:colOff>
      <xdr:row>96</xdr:row>
      <xdr:rowOff>129635</xdr:rowOff>
    </xdr:to>
    <xdr:sp macro="" textlink="">
      <xdr:nvSpPr>
        <xdr:cNvPr id="253" name="楕円 252"/>
        <xdr:cNvSpPr/>
      </xdr:nvSpPr>
      <xdr:spPr>
        <a:xfrm>
          <a:off x="3746500" y="164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146162</xdr:rowOff>
    </xdr:from>
    <xdr:ext cx="534377" cy="259045"/>
    <xdr:sp macro="" textlink="">
      <xdr:nvSpPr>
        <xdr:cNvPr id="254" name="テキスト ボックス 253"/>
        <xdr:cNvSpPr txBox="1"/>
      </xdr:nvSpPr>
      <xdr:spPr>
        <a:xfrm>
          <a:off x="3530111" y="162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42704</xdr:rowOff>
    </xdr:from>
    <xdr:to>
      <xdr:col>15</xdr:col>
      <xdr:colOff>101600</xdr:colOff>
      <xdr:row>96</xdr:row>
      <xdr:rowOff>144304</xdr:rowOff>
    </xdr:to>
    <xdr:sp macro="" textlink="">
      <xdr:nvSpPr>
        <xdr:cNvPr id="255" name="楕円 254"/>
        <xdr:cNvSpPr/>
      </xdr:nvSpPr>
      <xdr:spPr>
        <a:xfrm>
          <a:off x="2857500" y="165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160831</xdr:rowOff>
    </xdr:from>
    <xdr:ext cx="534377" cy="259045"/>
    <xdr:sp macro="" textlink="">
      <xdr:nvSpPr>
        <xdr:cNvPr id="256" name="テキスト ボックス 255"/>
        <xdr:cNvSpPr txBox="1"/>
      </xdr:nvSpPr>
      <xdr:spPr>
        <a:xfrm>
          <a:off x="2641111" y="162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118827</xdr:rowOff>
    </xdr:from>
    <xdr:to>
      <xdr:col>10</xdr:col>
      <xdr:colOff>165100</xdr:colOff>
      <xdr:row>97</xdr:row>
      <xdr:rowOff>48977</xdr:rowOff>
    </xdr:to>
    <xdr:sp macro="" textlink="">
      <xdr:nvSpPr>
        <xdr:cNvPr id="257" name="楕円 256"/>
        <xdr:cNvSpPr/>
      </xdr:nvSpPr>
      <xdr:spPr>
        <a:xfrm>
          <a:off x="1968500" y="165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65504</xdr:rowOff>
    </xdr:from>
    <xdr:ext cx="534377" cy="259045"/>
    <xdr:sp macro="" textlink="">
      <xdr:nvSpPr>
        <xdr:cNvPr id="258" name="テキスト ボックス 257"/>
        <xdr:cNvSpPr txBox="1"/>
      </xdr:nvSpPr>
      <xdr:spPr>
        <a:xfrm>
          <a:off x="1752111" y="163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61354</xdr:rowOff>
    </xdr:from>
    <xdr:to>
      <xdr:col>6</xdr:col>
      <xdr:colOff>38100</xdr:colOff>
      <xdr:row>96</xdr:row>
      <xdr:rowOff>162954</xdr:rowOff>
    </xdr:to>
    <xdr:sp macro="" textlink="">
      <xdr:nvSpPr>
        <xdr:cNvPr id="259" name="楕円 258"/>
        <xdr:cNvSpPr/>
      </xdr:nvSpPr>
      <xdr:spPr>
        <a:xfrm>
          <a:off x="1079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8031</xdr:rowOff>
    </xdr:from>
    <xdr:ext cx="534377" cy="259045"/>
    <xdr:sp macro="" textlink="">
      <xdr:nvSpPr>
        <xdr:cNvPr id="260" name="テキスト ボックス 259"/>
        <xdr:cNvSpPr txBox="1"/>
      </xdr:nvSpPr>
      <xdr:spPr>
        <a:xfrm>
          <a:off x="863111" y="162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134396</xdr:rowOff>
    </xdr:from>
    <xdr:to>
      <xdr:col>55</xdr:col>
      <xdr:colOff>0</xdr:colOff>
      <xdr:row>38</xdr:row>
      <xdr:rowOff>134991</xdr:rowOff>
    </xdr:to>
    <xdr:cxnSp macro="">
      <xdr:nvCxnSpPr>
        <xdr:cNvPr id="287" name="直線コネクタ 286"/>
        <xdr:cNvCxnSpPr/>
      </xdr:nvCxnSpPr>
      <xdr:spPr>
        <a:xfrm>
          <a:off x="9639300" y="6649496"/>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134396</xdr:rowOff>
    </xdr:from>
    <xdr:to>
      <xdr:col>50</xdr:col>
      <xdr:colOff>114300</xdr:colOff>
      <xdr:row>38</xdr:row>
      <xdr:rowOff>135586</xdr:rowOff>
    </xdr:to>
    <xdr:cxnSp macro="">
      <xdr:nvCxnSpPr>
        <xdr:cNvPr id="290" name="直線コネクタ 289"/>
        <xdr:cNvCxnSpPr/>
      </xdr:nvCxnSpPr>
      <xdr:spPr>
        <a:xfrm flipV="1">
          <a:off x="8750300" y="6649496"/>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135586</xdr:rowOff>
    </xdr:from>
    <xdr:to>
      <xdr:col>45</xdr:col>
      <xdr:colOff>177800</xdr:colOff>
      <xdr:row>38</xdr:row>
      <xdr:rowOff>136179</xdr:rowOff>
    </xdr:to>
    <xdr:cxnSp macro="">
      <xdr:nvCxnSpPr>
        <xdr:cNvPr id="293" name="直線コネクタ 292"/>
        <xdr:cNvCxnSpPr/>
      </xdr:nvCxnSpPr>
      <xdr:spPr>
        <a:xfrm flipV="1">
          <a:off x="7861300" y="6650686"/>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134717</xdr:rowOff>
    </xdr:from>
    <xdr:to>
      <xdr:col>41</xdr:col>
      <xdr:colOff>50800</xdr:colOff>
      <xdr:row>38</xdr:row>
      <xdr:rowOff>136179</xdr:rowOff>
    </xdr:to>
    <xdr:cxnSp macro="">
      <xdr:nvCxnSpPr>
        <xdr:cNvPr id="296" name="直線コネクタ 295"/>
        <xdr:cNvCxnSpPr/>
      </xdr:nvCxnSpPr>
      <xdr:spPr>
        <a:xfrm>
          <a:off x="6972300" y="664981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84191</xdr:rowOff>
    </xdr:from>
    <xdr:to>
      <xdr:col>55</xdr:col>
      <xdr:colOff>50800</xdr:colOff>
      <xdr:row>39</xdr:row>
      <xdr:rowOff>14341</xdr:rowOff>
    </xdr:to>
    <xdr:sp macro="" textlink="">
      <xdr:nvSpPr>
        <xdr:cNvPr id="306" name="楕円 305"/>
        <xdr:cNvSpPr/>
      </xdr:nvSpPr>
      <xdr:spPr>
        <a:xfrm>
          <a:off x="10426700" y="65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83596</xdr:rowOff>
    </xdr:from>
    <xdr:to>
      <xdr:col>50</xdr:col>
      <xdr:colOff>165100</xdr:colOff>
      <xdr:row>39</xdr:row>
      <xdr:rowOff>13746</xdr:rowOff>
    </xdr:to>
    <xdr:sp macro="" textlink="">
      <xdr:nvSpPr>
        <xdr:cNvPr id="308" name="楕円 307"/>
        <xdr:cNvSpPr/>
      </xdr:nvSpPr>
      <xdr:spPr>
        <a:xfrm>
          <a:off x="9588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4873</xdr:rowOff>
    </xdr:from>
    <xdr:ext cx="378565" cy="259045"/>
    <xdr:sp macro="" textlink="">
      <xdr:nvSpPr>
        <xdr:cNvPr id="309" name="テキスト ボックス 308"/>
        <xdr:cNvSpPr txBox="1"/>
      </xdr:nvSpPr>
      <xdr:spPr>
        <a:xfrm>
          <a:off x="9450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84786</xdr:rowOff>
    </xdr:from>
    <xdr:to>
      <xdr:col>46</xdr:col>
      <xdr:colOff>38100</xdr:colOff>
      <xdr:row>39</xdr:row>
      <xdr:rowOff>14936</xdr:rowOff>
    </xdr:to>
    <xdr:sp macro="" textlink="">
      <xdr:nvSpPr>
        <xdr:cNvPr id="310" name="楕円 309"/>
        <xdr:cNvSpPr/>
      </xdr:nvSpPr>
      <xdr:spPr>
        <a:xfrm>
          <a:off x="8699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6063</xdr:rowOff>
    </xdr:from>
    <xdr:ext cx="313932" cy="259045"/>
    <xdr:sp macro="" textlink="">
      <xdr:nvSpPr>
        <xdr:cNvPr id="311" name="テキスト ボックス 310"/>
        <xdr:cNvSpPr txBox="1"/>
      </xdr:nvSpPr>
      <xdr:spPr>
        <a:xfrm>
          <a:off x="8593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85379</xdr:rowOff>
    </xdr:from>
    <xdr:to>
      <xdr:col>41</xdr:col>
      <xdr:colOff>101600</xdr:colOff>
      <xdr:row>39</xdr:row>
      <xdr:rowOff>15529</xdr:rowOff>
    </xdr:to>
    <xdr:sp macro="" textlink="">
      <xdr:nvSpPr>
        <xdr:cNvPr id="312" name="楕円 311"/>
        <xdr:cNvSpPr/>
      </xdr:nvSpPr>
      <xdr:spPr>
        <a:xfrm>
          <a:off x="7810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6656</xdr:rowOff>
    </xdr:from>
    <xdr:ext cx="313932" cy="259045"/>
    <xdr:sp macro="" textlink="">
      <xdr:nvSpPr>
        <xdr:cNvPr id="313" name="テキスト ボックス 312"/>
        <xdr:cNvSpPr txBox="1"/>
      </xdr:nvSpPr>
      <xdr:spPr>
        <a:xfrm>
          <a:off x="7704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83917</xdr:rowOff>
    </xdr:from>
    <xdr:to>
      <xdr:col>36</xdr:col>
      <xdr:colOff>165100</xdr:colOff>
      <xdr:row>39</xdr:row>
      <xdr:rowOff>14067</xdr:rowOff>
    </xdr:to>
    <xdr:sp macro="" textlink="">
      <xdr:nvSpPr>
        <xdr:cNvPr id="314" name="楕円 313"/>
        <xdr:cNvSpPr/>
      </xdr:nvSpPr>
      <xdr:spPr>
        <a:xfrm>
          <a:off x="6921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5194</xdr:rowOff>
    </xdr:from>
    <xdr:ext cx="378565" cy="259045"/>
    <xdr:sp macro="" textlink="">
      <xdr:nvSpPr>
        <xdr:cNvPr id="315" name="テキスト ボックス 314"/>
        <xdr:cNvSpPr txBox="1"/>
      </xdr:nvSpPr>
      <xdr:spPr>
        <a:xfrm>
          <a:off x="6783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156327</xdr:rowOff>
    </xdr:from>
    <xdr:to>
      <xdr:col>55</xdr:col>
      <xdr:colOff>0</xdr:colOff>
      <xdr:row>58</xdr:row>
      <xdr:rowOff>156616</xdr:rowOff>
    </xdr:to>
    <xdr:cxnSp macro="">
      <xdr:nvCxnSpPr>
        <xdr:cNvPr id="344" name="直線コネクタ 343"/>
        <xdr:cNvCxnSpPr/>
      </xdr:nvCxnSpPr>
      <xdr:spPr>
        <a:xfrm flipV="1">
          <a:off x="9639300" y="10100427"/>
          <a:ext cx="8382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156616</xdr:rowOff>
    </xdr:from>
    <xdr:to>
      <xdr:col>50</xdr:col>
      <xdr:colOff>114300</xdr:colOff>
      <xdr:row>58</xdr:row>
      <xdr:rowOff>160434</xdr:rowOff>
    </xdr:to>
    <xdr:cxnSp macro="">
      <xdr:nvCxnSpPr>
        <xdr:cNvPr id="347" name="直線コネクタ 346"/>
        <xdr:cNvCxnSpPr/>
      </xdr:nvCxnSpPr>
      <xdr:spPr>
        <a:xfrm flipV="1">
          <a:off x="8750300" y="10100716"/>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160434</xdr:rowOff>
    </xdr:from>
    <xdr:to>
      <xdr:col>45</xdr:col>
      <xdr:colOff>177800</xdr:colOff>
      <xdr:row>58</xdr:row>
      <xdr:rowOff>162598</xdr:rowOff>
    </xdr:to>
    <xdr:cxnSp macro="">
      <xdr:nvCxnSpPr>
        <xdr:cNvPr id="350" name="直線コネクタ 349"/>
        <xdr:cNvCxnSpPr/>
      </xdr:nvCxnSpPr>
      <xdr:spPr>
        <a:xfrm flipV="1">
          <a:off x="7861300" y="10104534"/>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162598</xdr:rowOff>
    </xdr:from>
    <xdr:to>
      <xdr:col>41</xdr:col>
      <xdr:colOff>50800</xdr:colOff>
      <xdr:row>58</xdr:row>
      <xdr:rowOff>169334</xdr:rowOff>
    </xdr:to>
    <xdr:cxnSp macro="">
      <xdr:nvCxnSpPr>
        <xdr:cNvPr id="353" name="直線コネクタ 352"/>
        <xdr:cNvCxnSpPr/>
      </xdr:nvCxnSpPr>
      <xdr:spPr>
        <a:xfrm flipV="1">
          <a:off x="6972300" y="10106698"/>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36065</xdr:rowOff>
    </xdr:from>
    <xdr:ext cx="469744" cy="259045"/>
    <xdr:sp macro="" textlink="">
      <xdr:nvSpPr>
        <xdr:cNvPr id="357" name="テキスト ボックス 356"/>
        <xdr:cNvSpPr txBox="1"/>
      </xdr:nvSpPr>
      <xdr:spPr>
        <a:xfrm>
          <a:off x="6737428" y="98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105527</xdr:rowOff>
    </xdr:from>
    <xdr:to>
      <xdr:col>55</xdr:col>
      <xdr:colOff>50800</xdr:colOff>
      <xdr:row>59</xdr:row>
      <xdr:rowOff>35677</xdr:rowOff>
    </xdr:to>
    <xdr:sp macro="" textlink="">
      <xdr:nvSpPr>
        <xdr:cNvPr id="363" name="楕円 362"/>
        <xdr:cNvSpPr/>
      </xdr:nvSpPr>
      <xdr:spPr>
        <a:xfrm>
          <a:off x="10426700" y="100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105816</xdr:rowOff>
    </xdr:from>
    <xdr:to>
      <xdr:col>50</xdr:col>
      <xdr:colOff>165100</xdr:colOff>
      <xdr:row>59</xdr:row>
      <xdr:rowOff>35966</xdr:rowOff>
    </xdr:to>
    <xdr:sp macro="" textlink="">
      <xdr:nvSpPr>
        <xdr:cNvPr id="365" name="楕円 364"/>
        <xdr:cNvSpPr/>
      </xdr:nvSpPr>
      <xdr:spPr>
        <a:xfrm>
          <a:off x="9588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27093</xdr:rowOff>
    </xdr:from>
    <xdr:ext cx="469744" cy="259045"/>
    <xdr:sp macro="" textlink="">
      <xdr:nvSpPr>
        <xdr:cNvPr id="366" name="テキスト ボックス 365"/>
        <xdr:cNvSpPr txBox="1"/>
      </xdr:nvSpPr>
      <xdr:spPr>
        <a:xfrm>
          <a:off x="9404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109634</xdr:rowOff>
    </xdr:from>
    <xdr:to>
      <xdr:col>46</xdr:col>
      <xdr:colOff>38100</xdr:colOff>
      <xdr:row>59</xdr:row>
      <xdr:rowOff>39784</xdr:rowOff>
    </xdr:to>
    <xdr:sp macro="" textlink="">
      <xdr:nvSpPr>
        <xdr:cNvPr id="367" name="楕円 366"/>
        <xdr:cNvSpPr/>
      </xdr:nvSpPr>
      <xdr:spPr>
        <a:xfrm>
          <a:off x="8699500" y="100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30911</xdr:rowOff>
    </xdr:from>
    <xdr:ext cx="469744" cy="259045"/>
    <xdr:sp macro="" textlink="">
      <xdr:nvSpPr>
        <xdr:cNvPr id="368" name="テキスト ボックス 367"/>
        <xdr:cNvSpPr txBox="1"/>
      </xdr:nvSpPr>
      <xdr:spPr>
        <a:xfrm>
          <a:off x="8515428" y="1014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111798</xdr:rowOff>
    </xdr:from>
    <xdr:to>
      <xdr:col>41</xdr:col>
      <xdr:colOff>101600</xdr:colOff>
      <xdr:row>59</xdr:row>
      <xdr:rowOff>41948</xdr:rowOff>
    </xdr:to>
    <xdr:sp macro="" textlink="">
      <xdr:nvSpPr>
        <xdr:cNvPr id="369" name="楕円 368"/>
        <xdr:cNvSpPr/>
      </xdr:nvSpPr>
      <xdr:spPr>
        <a:xfrm>
          <a:off x="78105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33075</xdr:rowOff>
    </xdr:from>
    <xdr:ext cx="469744" cy="259045"/>
    <xdr:sp macro="" textlink="">
      <xdr:nvSpPr>
        <xdr:cNvPr id="370" name="テキスト ボックス 369"/>
        <xdr:cNvSpPr txBox="1"/>
      </xdr:nvSpPr>
      <xdr:spPr>
        <a:xfrm>
          <a:off x="7626428" y="101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118534</xdr:rowOff>
    </xdr:from>
    <xdr:to>
      <xdr:col>36</xdr:col>
      <xdr:colOff>165100</xdr:colOff>
      <xdr:row>59</xdr:row>
      <xdr:rowOff>48684</xdr:rowOff>
    </xdr:to>
    <xdr:sp macro="" textlink="">
      <xdr:nvSpPr>
        <xdr:cNvPr id="371" name="楕円 370"/>
        <xdr:cNvSpPr/>
      </xdr:nvSpPr>
      <xdr:spPr>
        <a:xfrm>
          <a:off x="6921500" y="100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39811</xdr:rowOff>
    </xdr:from>
    <xdr:ext cx="469744" cy="259045"/>
    <xdr:sp macro="" textlink="">
      <xdr:nvSpPr>
        <xdr:cNvPr id="372" name="テキスト ボックス 371"/>
        <xdr:cNvSpPr txBox="1"/>
      </xdr:nvSpPr>
      <xdr:spPr>
        <a:xfrm>
          <a:off x="6737428" y="101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104533</xdr:rowOff>
    </xdr:from>
    <xdr:to>
      <xdr:col>55</xdr:col>
      <xdr:colOff>0</xdr:colOff>
      <xdr:row>77</xdr:row>
      <xdr:rowOff>110229</xdr:rowOff>
    </xdr:to>
    <xdr:cxnSp macro="">
      <xdr:nvCxnSpPr>
        <xdr:cNvPr id="401" name="直線コネクタ 400"/>
        <xdr:cNvCxnSpPr/>
      </xdr:nvCxnSpPr>
      <xdr:spPr>
        <a:xfrm flipV="1">
          <a:off x="9639300" y="13306183"/>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40945</xdr:rowOff>
    </xdr:from>
    <xdr:to>
      <xdr:col>50</xdr:col>
      <xdr:colOff>114300</xdr:colOff>
      <xdr:row>77</xdr:row>
      <xdr:rowOff>110229</xdr:rowOff>
    </xdr:to>
    <xdr:cxnSp macro="">
      <xdr:nvCxnSpPr>
        <xdr:cNvPr id="404" name="直線コネクタ 403"/>
        <xdr:cNvCxnSpPr/>
      </xdr:nvCxnSpPr>
      <xdr:spPr>
        <a:xfrm>
          <a:off x="8750300" y="13242595"/>
          <a:ext cx="889000" cy="6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40945</xdr:rowOff>
    </xdr:from>
    <xdr:to>
      <xdr:col>45</xdr:col>
      <xdr:colOff>177800</xdr:colOff>
      <xdr:row>77</xdr:row>
      <xdr:rowOff>150730</xdr:rowOff>
    </xdr:to>
    <xdr:cxnSp macro="">
      <xdr:nvCxnSpPr>
        <xdr:cNvPr id="407" name="直線コネクタ 406"/>
        <xdr:cNvCxnSpPr/>
      </xdr:nvCxnSpPr>
      <xdr:spPr>
        <a:xfrm flipV="1">
          <a:off x="7861300" y="13242595"/>
          <a:ext cx="889000" cy="10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150730</xdr:rowOff>
    </xdr:from>
    <xdr:to>
      <xdr:col>41</xdr:col>
      <xdr:colOff>50800</xdr:colOff>
      <xdr:row>78</xdr:row>
      <xdr:rowOff>26085</xdr:rowOff>
    </xdr:to>
    <xdr:cxnSp macro="">
      <xdr:nvCxnSpPr>
        <xdr:cNvPr id="410" name="直線コネクタ 409"/>
        <xdr:cNvCxnSpPr/>
      </xdr:nvCxnSpPr>
      <xdr:spPr>
        <a:xfrm flipV="1">
          <a:off x="6972300" y="13352380"/>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53733</xdr:rowOff>
    </xdr:from>
    <xdr:to>
      <xdr:col>55</xdr:col>
      <xdr:colOff>50800</xdr:colOff>
      <xdr:row>77</xdr:row>
      <xdr:rowOff>155333</xdr:rowOff>
    </xdr:to>
    <xdr:sp macro="" textlink="">
      <xdr:nvSpPr>
        <xdr:cNvPr id="420" name="楕円 419"/>
        <xdr:cNvSpPr/>
      </xdr:nvSpPr>
      <xdr:spPr>
        <a:xfrm>
          <a:off x="10426700" y="132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76610</xdr:rowOff>
    </xdr:from>
    <xdr:ext cx="534377" cy="259045"/>
    <xdr:sp macro="" textlink="">
      <xdr:nvSpPr>
        <xdr:cNvPr id="421" name="商工費該当値テキスト"/>
        <xdr:cNvSpPr txBox="1"/>
      </xdr:nvSpPr>
      <xdr:spPr>
        <a:xfrm>
          <a:off x="10528300" y="13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59429</xdr:rowOff>
    </xdr:from>
    <xdr:to>
      <xdr:col>50</xdr:col>
      <xdr:colOff>165100</xdr:colOff>
      <xdr:row>77</xdr:row>
      <xdr:rowOff>161029</xdr:rowOff>
    </xdr:to>
    <xdr:sp macro="" textlink="">
      <xdr:nvSpPr>
        <xdr:cNvPr id="422" name="楕円 421"/>
        <xdr:cNvSpPr/>
      </xdr:nvSpPr>
      <xdr:spPr>
        <a:xfrm>
          <a:off x="9588500" y="132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6106</xdr:rowOff>
    </xdr:from>
    <xdr:ext cx="534377" cy="259045"/>
    <xdr:sp macro="" textlink="">
      <xdr:nvSpPr>
        <xdr:cNvPr id="423" name="テキスト ボックス 422"/>
        <xdr:cNvSpPr txBox="1"/>
      </xdr:nvSpPr>
      <xdr:spPr>
        <a:xfrm>
          <a:off x="9372111" y="130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161595</xdr:rowOff>
    </xdr:from>
    <xdr:to>
      <xdr:col>46</xdr:col>
      <xdr:colOff>38100</xdr:colOff>
      <xdr:row>77</xdr:row>
      <xdr:rowOff>91745</xdr:rowOff>
    </xdr:to>
    <xdr:sp macro="" textlink="">
      <xdr:nvSpPr>
        <xdr:cNvPr id="424" name="楕円 423"/>
        <xdr:cNvSpPr/>
      </xdr:nvSpPr>
      <xdr:spPr>
        <a:xfrm>
          <a:off x="8699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108272</xdr:rowOff>
    </xdr:from>
    <xdr:ext cx="534377" cy="259045"/>
    <xdr:sp macro="" textlink="">
      <xdr:nvSpPr>
        <xdr:cNvPr id="425" name="テキスト ボックス 424"/>
        <xdr:cNvSpPr txBox="1"/>
      </xdr:nvSpPr>
      <xdr:spPr>
        <a:xfrm>
          <a:off x="8483111" y="129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99930</xdr:rowOff>
    </xdr:from>
    <xdr:to>
      <xdr:col>41</xdr:col>
      <xdr:colOff>101600</xdr:colOff>
      <xdr:row>78</xdr:row>
      <xdr:rowOff>30080</xdr:rowOff>
    </xdr:to>
    <xdr:sp macro="" textlink="">
      <xdr:nvSpPr>
        <xdr:cNvPr id="426" name="楕円 425"/>
        <xdr:cNvSpPr/>
      </xdr:nvSpPr>
      <xdr:spPr>
        <a:xfrm>
          <a:off x="7810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21207</xdr:rowOff>
    </xdr:from>
    <xdr:ext cx="534377" cy="259045"/>
    <xdr:sp macro="" textlink="">
      <xdr:nvSpPr>
        <xdr:cNvPr id="427" name="テキスト ボックス 426"/>
        <xdr:cNvSpPr txBox="1"/>
      </xdr:nvSpPr>
      <xdr:spPr>
        <a:xfrm>
          <a:off x="7594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146735</xdr:rowOff>
    </xdr:from>
    <xdr:to>
      <xdr:col>36</xdr:col>
      <xdr:colOff>165100</xdr:colOff>
      <xdr:row>78</xdr:row>
      <xdr:rowOff>76885</xdr:rowOff>
    </xdr:to>
    <xdr:sp macro="" textlink="">
      <xdr:nvSpPr>
        <xdr:cNvPr id="428" name="楕円 427"/>
        <xdr:cNvSpPr/>
      </xdr:nvSpPr>
      <xdr:spPr>
        <a:xfrm>
          <a:off x="6921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68012</xdr:rowOff>
    </xdr:from>
    <xdr:ext cx="469744" cy="259045"/>
    <xdr:sp macro="" textlink="">
      <xdr:nvSpPr>
        <xdr:cNvPr id="429" name="テキスト ボックス 428"/>
        <xdr:cNvSpPr txBox="1"/>
      </xdr:nvSpPr>
      <xdr:spPr>
        <a:xfrm>
          <a:off x="6737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41611</xdr:rowOff>
    </xdr:from>
    <xdr:to>
      <xdr:col>55</xdr:col>
      <xdr:colOff>0</xdr:colOff>
      <xdr:row>98</xdr:row>
      <xdr:rowOff>47966</xdr:rowOff>
    </xdr:to>
    <xdr:cxnSp macro="">
      <xdr:nvCxnSpPr>
        <xdr:cNvPr id="458" name="直線コネクタ 457"/>
        <xdr:cNvCxnSpPr/>
      </xdr:nvCxnSpPr>
      <xdr:spPr>
        <a:xfrm flipV="1">
          <a:off x="9639300" y="16843711"/>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47966</xdr:rowOff>
    </xdr:from>
    <xdr:to>
      <xdr:col>50</xdr:col>
      <xdr:colOff>114300</xdr:colOff>
      <xdr:row>98</xdr:row>
      <xdr:rowOff>66644</xdr:rowOff>
    </xdr:to>
    <xdr:cxnSp macro="">
      <xdr:nvCxnSpPr>
        <xdr:cNvPr id="461" name="直線コネクタ 460"/>
        <xdr:cNvCxnSpPr/>
      </xdr:nvCxnSpPr>
      <xdr:spPr>
        <a:xfrm flipV="1">
          <a:off x="8750300" y="16850066"/>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66644</xdr:rowOff>
    </xdr:from>
    <xdr:to>
      <xdr:col>45</xdr:col>
      <xdr:colOff>177800</xdr:colOff>
      <xdr:row>98</xdr:row>
      <xdr:rowOff>74351</xdr:rowOff>
    </xdr:to>
    <xdr:cxnSp macro="">
      <xdr:nvCxnSpPr>
        <xdr:cNvPr id="464" name="直線コネクタ 463"/>
        <xdr:cNvCxnSpPr/>
      </xdr:nvCxnSpPr>
      <xdr:spPr>
        <a:xfrm flipV="1">
          <a:off x="7861300" y="1686874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70396</xdr:rowOff>
    </xdr:from>
    <xdr:to>
      <xdr:col>41</xdr:col>
      <xdr:colOff>50800</xdr:colOff>
      <xdr:row>98</xdr:row>
      <xdr:rowOff>74351</xdr:rowOff>
    </xdr:to>
    <xdr:cxnSp macro="">
      <xdr:nvCxnSpPr>
        <xdr:cNvPr id="467" name="直線コネクタ 466"/>
        <xdr:cNvCxnSpPr/>
      </xdr:nvCxnSpPr>
      <xdr:spPr>
        <a:xfrm>
          <a:off x="6972300" y="16872496"/>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162261</xdr:rowOff>
    </xdr:from>
    <xdr:to>
      <xdr:col>55</xdr:col>
      <xdr:colOff>50800</xdr:colOff>
      <xdr:row>98</xdr:row>
      <xdr:rowOff>92411</xdr:rowOff>
    </xdr:to>
    <xdr:sp macro="" textlink="">
      <xdr:nvSpPr>
        <xdr:cNvPr id="477" name="楕円 476"/>
        <xdr:cNvSpPr/>
      </xdr:nvSpPr>
      <xdr:spPr>
        <a:xfrm>
          <a:off x="104267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121638</xdr:rowOff>
    </xdr:from>
    <xdr:ext cx="534377" cy="259045"/>
    <xdr:sp macro="" textlink="">
      <xdr:nvSpPr>
        <xdr:cNvPr id="478" name="土木費該当値テキスト"/>
        <xdr:cNvSpPr txBox="1"/>
      </xdr:nvSpPr>
      <xdr:spPr>
        <a:xfrm>
          <a:off x="10528300" y="1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168616</xdr:rowOff>
    </xdr:from>
    <xdr:to>
      <xdr:col>50</xdr:col>
      <xdr:colOff>165100</xdr:colOff>
      <xdr:row>98</xdr:row>
      <xdr:rowOff>98766</xdr:rowOff>
    </xdr:to>
    <xdr:sp macro="" textlink="">
      <xdr:nvSpPr>
        <xdr:cNvPr id="479" name="楕円 478"/>
        <xdr:cNvSpPr/>
      </xdr:nvSpPr>
      <xdr:spPr>
        <a:xfrm>
          <a:off x="9588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89893</xdr:rowOff>
    </xdr:from>
    <xdr:ext cx="534377" cy="259045"/>
    <xdr:sp macro="" textlink="">
      <xdr:nvSpPr>
        <xdr:cNvPr id="480" name="テキスト ボックス 479"/>
        <xdr:cNvSpPr txBox="1"/>
      </xdr:nvSpPr>
      <xdr:spPr>
        <a:xfrm>
          <a:off x="9372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15844</xdr:rowOff>
    </xdr:from>
    <xdr:to>
      <xdr:col>46</xdr:col>
      <xdr:colOff>38100</xdr:colOff>
      <xdr:row>98</xdr:row>
      <xdr:rowOff>117444</xdr:rowOff>
    </xdr:to>
    <xdr:sp macro="" textlink="">
      <xdr:nvSpPr>
        <xdr:cNvPr id="481" name="楕円 480"/>
        <xdr:cNvSpPr/>
      </xdr:nvSpPr>
      <xdr:spPr>
        <a:xfrm>
          <a:off x="8699500" y="168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108571</xdr:rowOff>
    </xdr:from>
    <xdr:ext cx="534377" cy="259045"/>
    <xdr:sp macro="" textlink="">
      <xdr:nvSpPr>
        <xdr:cNvPr id="482" name="テキスト ボックス 481"/>
        <xdr:cNvSpPr txBox="1"/>
      </xdr:nvSpPr>
      <xdr:spPr>
        <a:xfrm>
          <a:off x="8483111" y="169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23551</xdr:rowOff>
    </xdr:from>
    <xdr:to>
      <xdr:col>41</xdr:col>
      <xdr:colOff>101600</xdr:colOff>
      <xdr:row>98</xdr:row>
      <xdr:rowOff>125151</xdr:rowOff>
    </xdr:to>
    <xdr:sp macro="" textlink="">
      <xdr:nvSpPr>
        <xdr:cNvPr id="483" name="楕円 482"/>
        <xdr:cNvSpPr/>
      </xdr:nvSpPr>
      <xdr:spPr>
        <a:xfrm>
          <a:off x="7810500" y="168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116278</xdr:rowOff>
    </xdr:from>
    <xdr:ext cx="534377" cy="259045"/>
    <xdr:sp macro="" textlink="">
      <xdr:nvSpPr>
        <xdr:cNvPr id="484" name="テキスト ボックス 483"/>
        <xdr:cNvSpPr txBox="1"/>
      </xdr:nvSpPr>
      <xdr:spPr>
        <a:xfrm>
          <a:off x="7594111" y="1691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19596</xdr:rowOff>
    </xdr:from>
    <xdr:to>
      <xdr:col>36</xdr:col>
      <xdr:colOff>165100</xdr:colOff>
      <xdr:row>98</xdr:row>
      <xdr:rowOff>121196</xdr:rowOff>
    </xdr:to>
    <xdr:sp macro="" textlink="">
      <xdr:nvSpPr>
        <xdr:cNvPr id="485" name="楕円 484"/>
        <xdr:cNvSpPr/>
      </xdr:nvSpPr>
      <xdr:spPr>
        <a:xfrm>
          <a:off x="6921500" y="16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112323</xdr:rowOff>
    </xdr:from>
    <xdr:ext cx="534377" cy="259045"/>
    <xdr:sp macro="" textlink="">
      <xdr:nvSpPr>
        <xdr:cNvPr id="486" name="テキスト ボックス 485"/>
        <xdr:cNvSpPr txBox="1"/>
      </xdr:nvSpPr>
      <xdr:spPr>
        <a:xfrm>
          <a:off x="6705111" y="1691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42408</xdr:rowOff>
    </xdr:from>
    <xdr:to>
      <xdr:col>85</xdr:col>
      <xdr:colOff>127000</xdr:colOff>
      <xdr:row>37</xdr:row>
      <xdr:rowOff>620</xdr:rowOff>
    </xdr:to>
    <xdr:cxnSp macro="">
      <xdr:nvCxnSpPr>
        <xdr:cNvPr id="514" name="直線コネクタ 513"/>
        <xdr:cNvCxnSpPr/>
      </xdr:nvCxnSpPr>
      <xdr:spPr>
        <a:xfrm flipV="1">
          <a:off x="15481300" y="6214608"/>
          <a:ext cx="8382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46477</xdr:rowOff>
    </xdr:from>
    <xdr:to>
      <xdr:col>81</xdr:col>
      <xdr:colOff>50800</xdr:colOff>
      <xdr:row>37</xdr:row>
      <xdr:rowOff>620</xdr:rowOff>
    </xdr:to>
    <xdr:cxnSp macro="">
      <xdr:nvCxnSpPr>
        <xdr:cNvPr id="517" name="直線コネクタ 516"/>
        <xdr:cNvCxnSpPr/>
      </xdr:nvCxnSpPr>
      <xdr:spPr>
        <a:xfrm>
          <a:off x="14592300" y="6047227"/>
          <a:ext cx="8890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46477</xdr:rowOff>
    </xdr:from>
    <xdr:to>
      <xdr:col>76</xdr:col>
      <xdr:colOff>114300</xdr:colOff>
      <xdr:row>37</xdr:row>
      <xdr:rowOff>57130</xdr:rowOff>
    </xdr:to>
    <xdr:cxnSp macro="">
      <xdr:nvCxnSpPr>
        <xdr:cNvPr id="520" name="直線コネクタ 519"/>
        <xdr:cNvCxnSpPr/>
      </xdr:nvCxnSpPr>
      <xdr:spPr>
        <a:xfrm flipV="1">
          <a:off x="13703300" y="6047227"/>
          <a:ext cx="889000" cy="3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33035</xdr:rowOff>
    </xdr:from>
    <xdr:to>
      <xdr:col>71</xdr:col>
      <xdr:colOff>177800</xdr:colOff>
      <xdr:row>37</xdr:row>
      <xdr:rowOff>57130</xdr:rowOff>
    </xdr:to>
    <xdr:cxnSp macro="">
      <xdr:nvCxnSpPr>
        <xdr:cNvPr id="523" name="直線コネクタ 522"/>
        <xdr:cNvCxnSpPr/>
      </xdr:nvCxnSpPr>
      <xdr:spPr>
        <a:xfrm>
          <a:off x="12814300" y="6376685"/>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27" name="テキスト ボックス 526"/>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163058</xdr:rowOff>
    </xdr:from>
    <xdr:to>
      <xdr:col>85</xdr:col>
      <xdr:colOff>177800</xdr:colOff>
      <xdr:row>36</xdr:row>
      <xdr:rowOff>93208</xdr:rowOff>
    </xdr:to>
    <xdr:sp macro="" textlink="">
      <xdr:nvSpPr>
        <xdr:cNvPr id="533" name="楕円 532"/>
        <xdr:cNvSpPr/>
      </xdr:nvSpPr>
      <xdr:spPr>
        <a:xfrm>
          <a:off x="16268700" y="6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14485</xdr:rowOff>
    </xdr:from>
    <xdr:ext cx="534377" cy="259045"/>
    <xdr:sp macro="" textlink="">
      <xdr:nvSpPr>
        <xdr:cNvPr id="534" name="消防費該当値テキスト"/>
        <xdr:cNvSpPr txBox="1"/>
      </xdr:nvSpPr>
      <xdr:spPr>
        <a:xfrm>
          <a:off x="16370300" y="601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121270</xdr:rowOff>
    </xdr:from>
    <xdr:to>
      <xdr:col>81</xdr:col>
      <xdr:colOff>101600</xdr:colOff>
      <xdr:row>37</xdr:row>
      <xdr:rowOff>51420</xdr:rowOff>
    </xdr:to>
    <xdr:sp macro="" textlink="">
      <xdr:nvSpPr>
        <xdr:cNvPr id="535" name="楕円 534"/>
        <xdr:cNvSpPr/>
      </xdr:nvSpPr>
      <xdr:spPr>
        <a:xfrm>
          <a:off x="15430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67947</xdr:rowOff>
    </xdr:from>
    <xdr:ext cx="534377" cy="259045"/>
    <xdr:sp macro="" textlink="">
      <xdr:nvSpPr>
        <xdr:cNvPr id="536" name="テキスト ボックス 535"/>
        <xdr:cNvSpPr txBox="1"/>
      </xdr:nvSpPr>
      <xdr:spPr>
        <a:xfrm>
          <a:off x="15214111" y="60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167127</xdr:rowOff>
    </xdr:from>
    <xdr:to>
      <xdr:col>76</xdr:col>
      <xdr:colOff>165100</xdr:colOff>
      <xdr:row>35</xdr:row>
      <xdr:rowOff>97277</xdr:rowOff>
    </xdr:to>
    <xdr:sp macro="" textlink="">
      <xdr:nvSpPr>
        <xdr:cNvPr id="537" name="楕円 536"/>
        <xdr:cNvSpPr/>
      </xdr:nvSpPr>
      <xdr:spPr>
        <a:xfrm>
          <a:off x="145415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113804</xdr:rowOff>
    </xdr:from>
    <xdr:ext cx="534377" cy="259045"/>
    <xdr:sp macro="" textlink="">
      <xdr:nvSpPr>
        <xdr:cNvPr id="538" name="テキスト ボックス 537"/>
        <xdr:cNvSpPr txBox="1"/>
      </xdr:nvSpPr>
      <xdr:spPr>
        <a:xfrm>
          <a:off x="14325111" y="57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6330</xdr:rowOff>
    </xdr:from>
    <xdr:to>
      <xdr:col>72</xdr:col>
      <xdr:colOff>38100</xdr:colOff>
      <xdr:row>37</xdr:row>
      <xdr:rowOff>107930</xdr:rowOff>
    </xdr:to>
    <xdr:sp macro="" textlink="">
      <xdr:nvSpPr>
        <xdr:cNvPr id="539" name="楕円 538"/>
        <xdr:cNvSpPr/>
      </xdr:nvSpPr>
      <xdr:spPr>
        <a:xfrm>
          <a:off x="13652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99057</xdr:rowOff>
    </xdr:from>
    <xdr:ext cx="534377" cy="259045"/>
    <xdr:sp macro="" textlink="">
      <xdr:nvSpPr>
        <xdr:cNvPr id="540" name="テキスト ボックス 539"/>
        <xdr:cNvSpPr txBox="1"/>
      </xdr:nvSpPr>
      <xdr:spPr>
        <a:xfrm>
          <a:off x="13436111" y="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153685</xdr:rowOff>
    </xdr:from>
    <xdr:to>
      <xdr:col>67</xdr:col>
      <xdr:colOff>101600</xdr:colOff>
      <xdr:row>37</xdr:row>
      <xdr:rowOff>83835</xdr:rowOff>
    </xdr:to>
    <xdr:sp macro="" textlink="">
      <xdr:nvSpPr>
        <xdr:cNvPr id="541" name="楕円 540"/>
        <xdr:cNvSpPr/>
      </xdr:nvSpPr>
      <xdr:spPr>
        <a:xfrm>
          <a:off x="12763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74962</xdr:rowOff>
    </xdr:from>
    <xdr:ext cx="534377" cy="259045"/>
    <xdr:sp macro="" textlink="">
      <xdr:nvSpPr>
        <xdr:cNvPr id="542" name="テキスト ボックス 541"/>
        <xdr:cNvSpPr txBox="1"/>
      </xdr:nvSpPr>
      <xdr:spPr>
        <a:xfrm>
          <a:off x="12547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118943</xdr:rowOff>
    </xdr:from>
    <xdr:to>
      <xdr:col>85</xdr:col>
      <xdr:colOff>127000</xdr:colOff>
      <xdr:row>58</xdr:row>
      <xdr:rowOff>49784</xdr:rowOff>
    </xdr:to>
    <xdr:cxnSp macro="">
      <xdr:nvCxnSpPr>
        <xdr:cNvPr id="570" name="直線コネクタ 569"/>
        <xdr:cNvCxnSpPr/>
      </xdr:nvCxnSpPr>
      <xdr:spPr>
        <a:xfrm flipV="1">
          <a:off x="15481300" y="9891593"/>
          <a:ext cx="838200" cy="10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49784</xdr:rowOff>
    </xdr:from>
    <xdr:to>
      <xdr:col>81</xdr:col>
      <xdr:colOff>50800</xdr:colOff>
      <xdr:row>58</xdr:row>
      <xdr:rowOff>91801</xdr:rowOff>
    </xdr:to>
    <xdr:cxnSp macro="">
      <xdr:nvCxnSpPr>
        <xdr:cNvPr id="573" name="直線コネクタ 572"/>
        <xdr:cNvCxnSpPr/>
      </xdr:nvCxnSpPr>
      <xdr:spPr>
        <a:xfrm flipV="1">
          <a:off x="14592300" y="9993884"/>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64658</xdr:rowOff>
    </xdr:from>
    <xdr:to>
      <xdr:col>76</xdr:col>
      <xdr:colOff>114300</xdr:colOff>
      <xdr:row>58</xdr:row>
      <xdr:rowOff>91801</xdr:rowOff>
    </xdr:to>
    <xdr:cxnSp macro="">
      <xdr:nvCxnSpPr>
        <xdr:cNvPr id="576" name="直線コネクタ 575"/>
        <xdr:cNvCxnSpPr/>
      </xdr:nvCxnSpPr>
      <xdr:spPr>
        <a:xfrm>
          <a:off x="13703300" y="10008758"/>
          <a:ext cx="889000" cy="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141849</xdr:rowOff>
    </xdr:from>
    <xdr:to>
      <xdr:col>71</xdr:col>
      <xdr:colOff>177800</xdr:colOff>
      <xdr:row>58</xdr:row>
      <xdr:rowOff>64658</xdr:rowOff>
    </xdr:to>
    <xdr:cxnSp macro="">
      <xdr:nvCxnSpPr>
        <xdr:cNvPr id="579" name="直線コネクタ 578"/>
        <xdr:cNvCxnSpPr/>
      </xdr:nvCxnSpPr>
      <xdr:spPr>
        <a:xfrm>
          <a:off x="12814300" y="9914499"/>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78477</xdr:rowOff>
    </xdr:from>
    <xdr:ext cx="534377" cy="259045"/>
    <xdr:sp macro="" textlink="">
      <xdr:nvSpPr>
        <xdr:cNvPr id="583" name="テキスト ボックス 582"/>
        <xdr:cNvSpPr txBox="1"/>
      </xdr:nvSpPr>
      <xdr:spPr>
        <a:xfrm>
          <a:off x="12547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68143</xdr:rowOff>
    </xdr:from>
    <xdr:to>
      <xdr:col>85</xdr:col>
      <xdr:colOff>177800</xdr:colOff>
      <xdr:row>57</xdr:row>
      <xdr:rowOff>169743</xdr:rowOff>
    </xdr:to>
    <xdr:sp macro="" textlink="">
      <xdr:nvSpPr>
        <xdr:cNvPr id="589" name="楕円 588"/>
        <xdr:cNvSpPr/>
      </xdr:nvSpPr>
      <xdr:spPr>
        <a:xfrm>
          <a:off x="16268700" y="98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46570</xdr:rowOff>
    </xdr:from>
    <xdr:ext cx="534377" cy="259045"/>
    <xdr:sp macro="" textlink="">
      <xdr:nvSpPr>
        <xdr:cNvPr id="590" name="教育費該当値テキスト"/>
        <xdr:cNvSpPr txBox="1"/>
      </xdr:nvSpPr>
      <xdr:spPr>
        <a:xfrm>
          <a:off x="16370300" y="981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170434</xdr:rowOff>
    </xdr:from>
    <xdr:to>
      <xdr:col>81</xdr:col>
      <xdr:colOff>101600</xdr:colOff>
      <xdr:row>58</xdr:row>
      <xdr:rowOff>100584</xdr:rowOff>
    </xdr:to>
    <xdr:sp macro="" textlink="">
      <xdr:nvSpPr>
        <xdr:cNvPr id="591" name="楕円 590"/>
        <xdr:cNvSpPr/>
      </xdr:nvSpPr>
      <xdr:spPr>
        <a:xfrm>
          <a:off x="154305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91711</xdr:rowOff>
    </xdr:from>
    <xdr:ext cx="534377" cy="259045"/>
    <xdr:sp macro="" textlink="">
      <xdr:nvSpPr>
        <xdr:cNvPr id="592" name="テキスト ボックス 591"/>
        <xdr:cNvSpPr txBox="1"/>
      </xdr:nvSpPr>
      <xdr:spPr>
        <a:xfrm>
          <a:off x="15214111" y="100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41001</xdr:rowOff>
    </xdr:from>
    <xdr:to>
      <xdr:col>76</xdr:col>
      <xdr:colOff>165100</xdr:colOff>
      <xdr:row>58</xdr:row>
      <xdr:rowOff>142601</xdr:rowOff>
    </xdr:to>
    <xdr:sp macro="" textlink="">
      <xdr:nvSpPr>
        <xdr:cNvPr id="593" name="楕円 592"/>
        <xdr:cNvSpPr/>
      </xdr:nvSpPr>
      <xdr:spPr>
        <a:xfrm>
          <a:off x="14541500" y="99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133728</xdr:rowOff>
    </xdr:from>
    <xdr:ext cx="534377" cy="259045"/>
    <xdr:sp macro="" textlink="">
      <xdr:nvSpPr>
        <xdr:cNvPr id="594" name="テキスト ボックス 593"/>
        <xdr:cNvSpPr txBox="1"/>
      </xdr:nvSpPr>
      <xdr:spPr>
        <a:xfrm>
          <a:off x="14325111" y="1007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13858</xdr:rowOff>
    </xdr:from>
    <xdr:to>
      <xdr:col>72</xdr:col>
      <xdr:colOff>38100</xdr:colOff>
      <xdr:row>58</xdr:row>
      <xdr:rowOff>115458</xdr:rowOff>
    </xdr:to>
    <xdr:sp macro="" textlink="">
      <xdr:nvSpPr>
        <xdr:cNvPr id="595" name="楕円 594"/>
        <xdr:cNvSpPr/>
      </xdr:nvSpPr>
      <xdr:spPr>
        <a:xfrm>
          <a:off x="13652500" y="9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106585</xdr:rowOff>
    </xdr:from>
    <xdr:ext cx="534377" cy="259045"/>
    <xdr:sp macro="" textlink="">
      <xdr:nvSpPr>
        <xdr:cNvPr id="596" name="テキスト ボックス 595"/>
        <xdr:cNvSpPr txBox="1"/>
      </xdr:nvSpPr>
      <xdr:spPr>
        <a:xfrm>
          <a:off x="13436111" y="100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91049</xdr:rowOff>
    </xdr:from>
    <xdr:to>
      <xdr:col>67</xdr:col>
      <xdr:colOff>101600</xdr:colOff>
      <xdr:row>58</xdr:row>
      <xdr:rowOff>21199</xdr:rowOff>
    </xdr:to>
    <xdr:sp macro="" textlink="">
      <xdr:nvSpPr>
        <xdr:cNvPr id="597" name="楕円 596"/>
        <xdr:cNvSpPr/>
      </xdr:nvSpPr>
      <xdr:spPr>
        <a:xfrm>
          <a:off x="12763500" y="98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12326</xdr:rowOff>
    </xdr:from>
    <xdr:ext cx="534377" cy="259045"/>
    <xdr:sp macro="" textlink="">
      <xdr:nvSpPr>
        <xdr:cNvPr id="598" name="テキスト ボックス 597"/>
        <xdr:cNvSpPr txBox="1"/>
      </xdr:nvSpPr>
      <xdr:spPr>
        <a:xfrm>
          <a:off x="12547111" y="9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41808</xdr:rowOff>
    </xdr:from>
    <xdr:to>
      <xdr:col>85</xdr:col>
      <xdr:colOff>127000</xdr:colOff>
      <xdr:row>79</xdr:row>
      <xdr:rowOff>43650</xdr:rowOff>
    </xdr:to>
    <xdr:cxnSp macro="">
      <xdr:nvCxnSpPr>
        <xdr:cNvPr id="627" name="直線コネクタ 626"/>
        <xdr:cNvCxnSpPr/>
      </xdr:nvCxnSpPr>
      <xdr:spPr>
        <a:xfrm>
          <a:off x="15481300" y="13586358"/>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41808</xdr:rowOff>
    </xdr:from>
    <xdr:to>
      <xdr:col>81</xdr:col>
      <xdr:colOff>50800</xdr:colOff>
      <xdr:row>79</xdr:row>
      <xdr:rowOff>44450</xdr:rowOff>
    </xdr:to>
    <xdr:cxnSp macro="">
      <xdr:nvCxnSpPr>
        <xdr:cNvPr id="630" name="直線コネクタ 629"/>
        <xdr:cNvCxnSpPr/>
      </xdr:nvCxnSpPr>
      <xdr:spPr>
        <a:xfrm flipV="1">
          <a:off x="14592300" y="1358635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164300</xdr:rowOff>
    </xdr:from>
    <xdr:to>
      <xdr:col>85</xdr:col>
      <xdr:colOff>177800</xdr:colOff>
      <xdr:row>79</xdr:row>
      <xdr:rowOff>94450</xdr:rowOff>
    </xdr:to>
    <xdr:sp macro="" textlink="">
      <xdr:nvSpPr>
        <xdr:cNvPr id="646" name="楕円 645"/>
        <xdr:cNvSpPr/>
      </xdr:nvSpPr>
      <xdr:spPr>
        <a:xfrm>
          <a:off x="162687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13932" cy="259045"/>
    <xdr:sp macro="" textlink="">
      <xdr:nvSpPr>
        <xdr:cNvPr id="647" name="災害復旧費該当値テキスト"/>
        <xdr:cNvSpPr txBox="1"/>
      </xdr:nvSpPr>
      <xdr:spPr>
        <a:xfrm>
          <a:off x="16370300" y="134889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162458</xdr:rowOff>
    </xdr:from>
    <xdr:to>
      <xdr:col>81</xdr:col>
      <xdr:colOff>101600</xdr:colOff>
      <xdr:row>79</xdr:row>
      <xdr:rowOff>92608</xdr:rowOff>
    </xdr:to>
    <xdr:sp macro="" textlink="">
      <xdr:nvSpPr>
        <xdr:cNvPr id="648" name="楕円 647"/>
        <xdr:cNvSpPr/>
      </xdr:nvSpPr>
      <xdr:spPr>
        <a:xfrm>
          <a:off x="154305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83735</xdr:rowOff>
    </xdr:from>
    <xdr:ext cx="378565" cy="259045"/>
    <xdr:sp macro="" textlink="">
      <xdr:nvSpPr>
        <xdr:cNvPr id="649" name="テキスト ボックス 648"/>
        <xdr:cNvSpPr txBox="1"/>
      </xdr:nvSpPr>
      <xdr:spPr>
        <a:xfrm>
          <a:off x="15292017" y="1362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153335</xdr:rowOff>
    </xdr:from>
    <xdr:to>
      <xdr:col>85</xdr:col>
      <xdr:colOff>127000</xdr:colOff>
      <xdr:row>94</xdr:row>
      <xdr:rowOff>169712</xdr:rowOff>
    </xdr:to>
    <xdr:cxnSp macro="">
      <xdr:nvCxnSpPr>
        <xdr:cNvPr id="686" name="直線コネクタ 685"/>
        <xdr:cNvCxnSpPr/>
      </xdr:nvCxnSpPr>
      <xdr:spPr>
        <a:xfrm>
          <a:off x="15481300" y="16269635"/>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43067</xdr:rowOff>
    </xdr:from>
    <xdr:to>
      <xdr:col>81</xdr:col>
      <xdr:colOff>50800</xdr:colOff>
      <xdr:row>94</xdr:row>
      <xdr:rowOff>153335</xdr:rowOff>
    </xdr:to>
    <xdr:cxnSp macro="">
      <xdr:nvCxnSpPr>
        <xdr:cNvPr id="689" name="直線コネクタ 688"/>
        <xdr:cNvCxnSpPr/>
      </xdr:nvCxnSpPr>
      <xdr:spPr>
        <a:xfrm>
          <a:off x="14592300" y="16159367"/>
          <a:ext cx="889000" cy="1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43067</xdr:rowOff>
    </xdr:from>
    <xdr:to>
      <xdr:col>76</xdr:col>
      <xdr:colOff>114300</xdr:colOff>
      <xdr:row>94</xdr:row>
      <xdr:rowOff>99564</xdr:rowOff>
    </xdr:to>
    <xdr:cxnSp macro="">
      <xdr:nvCxnSpPr>
        <xdr:cNvPr id="692" name="直線コネクタ 691"/>
        <xdr:cNvCxnSpPr/>
      </xdr:nvCxnSpPr>
      <xdr:spPr>
        <a:xfrm flipV="1">
          <a:off x="13703300" y="1615936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66678</xdr:rowOff>
    </xdr:from>
    <xdr:to>
      <xdr:col>71</xdr:col>
      <xdr:colOff>177800</xdr:colOff>
      <xdr:row>94</xdr:row>
      <xdr:rowOff>99564</xdr:rowOff>
    </xdr:to>
    <xdr:cxnSp macro="">
      <xdr:nvCxnSpPr>
        <xdr:cNvPr id="695" name="直線コネクタ 694"/>
        <xdr:cNvCxnSpPr/>
      </xdr:nvCxnSpPr>
      <xdr:spPr>
        <a:xfrm>
          <a:off x="12814300" y="16182978"/>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699" name="テキスト ボックス 698"/>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118912</xdr:rowOff>
    </xdr:from>
    <xdr:to>
      <xdr:col>85</xdr:col>
      <xdr:colOff>177800</xdr:colOff>
      <xdr:row>95</xdr:row>
      <xdr:rowOff>49062</xdr:rowOff>
    </xdr:to>
    <xdr:sp macro="" textlink="">
      <xdr:nvSpPr>
        <xdr:cNvPr id="705" name="楕円 704"/>
        <xdr:cNvSpPr/>
      </xdr:nvSpPr>
      <xdr:spPr>
        <a:xfrm>
          <a:off x="16268700" y="16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141789</xdr:rowOff>
    </xdr:from>
    <xdr:ext cx="534377" cy="259045"/>
    <xdr:sp macro="" textlink="">
      <xdr:nvSpPr>
        <xdr:cNvPr id="706" name="公債費該当値テキスト"/>
        <xdr:cNvSpPr txBox="1"/>
      </xdr:nvSpPr>
      <xdr:spPr>
        <a:xfrm>
          <a:off x="16370300" y="160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102535</xdr:rowOff>
    </xdr:from>
    <xdr:to>
      <xdr:col>81</xdr:col>
      <xdr:colOff>101600</xdr:colOff>
      <xdr:row>95</xdr:row>
      <xdr:rowOff>32685</xdr:rowOff>
    </xdr:to>
    <xdr:sp macro="" textlink="">
      <xdr:nvSpPr>
        <xdr:cNvPr id="707" name="楕円 706"/>
        <xdr:cNvSpPr/>
      </xdr:nvSpPr>
      <xdr:spPr>
        <a:xfrm>
          <a:off x="15430500" y="162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49212</xdr:rowOff>
    </xdr:from>
    <xdr:ext cx="534377" cy="259045"/>
    <xdr:sp macro="" textlink="">
      <xdr:nvSpPr>
        <xdr:cNvPr id="708" name="テキスト ボックス 707"/>
        <xdr:cNvSpPr txBox="1"/>
      </xdr:nvSpPr>
      <xdr:spPr>
        <a:xfrm>
          <a:off x="15214111" y="159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163717</xdr:rowOff>
    </xdr:from>
    <xdr:to>
      <xdr:col>76</xdr:col>
      <xdr:colOff>165100</xdr:colOff>
      <xdr:row>94</xdr:row>
      <xdr:rowOff>93867</xdr:rowOff>
    </xdr:to>
    <xdr:sp macro="" textlink="">
      <xdr:nvSpPr>
        <xdr:cNvPr id="709" name="楕円 708"/>
        <xdr:cNvSpPr/>
      </xdr:nvSpPr>
      <xdr:spPr>
        <a:xfrm>
          <a:off x="14541500" y="16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110394</xdr:rowOff>
    </xdr:from>
    <xdr:ext cx="534377" cy="259045"/>
    <xdr:sp macro="" textlink="">
      <xdr:nvSpPr>
        <xdr:cNvPr id="710" name="テキスト ボックス 709"/>
        <xdr:cNvSpPr txBox="1"/>
      </xdr:nvSpPr>
      <xdr:spPr>
        <a:xfrm>
          <a:off x="14325111" y="158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48764</xdr:rowOff>
    </xdr:from>
    <xdr:to>
      <xdr:col>72</xdr:col>
      <xdr:colOff>38100</xdr:colOff>
      <xdr:row>94</xdr:row>
      <xdr:rowOff>150364</xdr:rowOff>
    </xdr:to>
    <xdr:sp macro="" textlink="">
      <xdr:nvSpPr>
        <xdr:cNvPr id="711" name="楕円 710"/>
        <xdr:cNvSpPr/>
      </xdr:nvSpPr>
      <xdr:spPr>
        <a:xfrm>
          <a:off x="13652500" y="161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166891</xdr:rowOff>
    </xdr:from>
    <xdr:ext cx="534377" cy="259045"/>
    <xdr:sp macro="" textlink="">
      <xdr:nvSpPr>
        <xdr:cNvPr id="712" name="テキスト ボックス 711"/>
        <xdr:cNvSpPr txBox="1"/>
      </xdr:nvSpPr>
      <xdr:spPr>
        <a:xfrm>
          <a:off x="13436111" y="159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15878</xdr:rowOff>
    </xdr:from>
    <xdr:to>
      <xdr:col>67</xdr:col>
      <xdr:colOff>101600</xdr:colOff>
      <xdr:row>94</xdr:row>
      <xdr:rowOff>117478</xdr:rowOff>
    </xdr:to>
    <xdr:sp macro="" textlink="">
      <xdr:nvSpPr>
        <xdr:cNvPr id="713" name="楕円 712"/>
        <xdr:cNvSpPr/>
      </xdr:nvSpPr>
      <xdr:spPr>
        <a:xfrm>
          <a:off x="12763500" y="161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134005</xdr:rowOff>
    </xdr:from>
    <xdr:ext cx="534377" cy="259045"/>
    <xdr:sp macro="" textlink="">
      <xdr:nvSpPr>
        <xdr:cNvPr id="714" name="テキスト ボックス 713"/>
        <xdr:cNvSpPr txBox="1"/>
      </xdr:nvSpPr>
      <xdr:spPr>
        <a:xfrm>
          <a:off x="12547111" y="15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主な構成項目である民生費は、住民一人あたり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170,697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円となっている。民生費のうち児童福祉行政に要する経費である児童福祉費が、決算額全体の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％を占めている。また、前年度比較では、かがにこにこパーク整備費及び臨時福祉給付事業費の皆減等により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円減少した。公債費については、平成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年度借入分の臨時地方道整備事業債及び平成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年度借入分の地域総合整備資金貸付金事業債の償還終了などによる減により、前年度より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a:t>
          </a:r>
        </a:p>
        <a:p>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教育費</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については、かが健康グリーンパーク整備費及び文化会館整備事業費の減などにより住民一人当たり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42,612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円の前年増となったものの全国平均を下回っている。消防費については、住民一人あたり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19,628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円増加している。これは、片山津分署耐震改修事業などの庁舎等施設整備費及び消防車両整備費の増加が主な要因である。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歳入面では、厳しく見込んだ市税等において、見込みを上回る収入額となっていること、また繰入金では、年度間の財源調整のため、財政調整基金からの繰入を行ったこと、歳出面においては、入札差金の執行凍結、経常的な歳出削減の取り組みなどにより、実質収支は黒字を維持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財政調整基金残高については、実質収支額の一部を基金に積み立てているが、年度間の財政調整のための取り崩しを行ったため残高は減少している。</a:t>
          </a:r>
        </a:p>
        <a:p>
          <a:r>
            <a:rPr kumimoji="1" lang="ja-JP" altLang="en-US" sz="1200">
              <a:solidFill>
                <a:sysClr val="windowText" lastClr="000000"/>
              </a:solidFill>
              <a:latin typeface="ＭＳ ゴシック" pitchFamily="49" charset="-128"/>
              <a:ea typeface="ＭＳ ゴシック" pitchFamily="49" charset="-128"/>
            </a:rPr>
            <a:t>　今後とも、将来の財政需要に備えた財政運営に努める。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黒字額は、主に一般会計、介護保険特別会計の実質黒字額、病院事業会計及び水道事業会計の資金剰余額で構成している。</a:t>
          </a:r>
        </a:p>
        <a:p>
          <a:r>
            <a:rPr kumimoji="1" lang="ja-JP" altLang="en-US" sz="1200">
              <a:solidFill>
                <a:sysClr val="windowText" lastClr="000000"/>
              </a:solidFill>
              <a:latin typeface="ＭＳ ゴシック" pitchFamily="49" charset="-128"/>
              <a:ea typeface="ＭＳ ゴシック" pitchFamily="49" charset="-128"/>
            </a:rPr>
            <a:t>　一般会計では、歳入面で厳しく見込んだ市税等において、見込みを上回る収入額となっていることなどや、歳出面においては、入札差金の執行凍結や、経常的な歳出削減の取り組みなどにより、実質収支は黒字を維持している。</a:t>
          </a:r>
        </a:p>
        <a:p>
          <a:r>
            <a:rPr kumimoji="1" lang="ja-JP" altLang="en-US" sz="1200">
              <a:solidFill>
                <a:sysClr val="windowText" lastClr="000000"/>
              </a:solidFill>
              <a:latin typeface="ＭＳ ゴシック" pitchFamily="49" charset="-128"/>
              <a:ea typeface="ＭＳ ゴシック" pitchFamily="49" charset="-128"/>
            </a:rPr>
            <a:t>　介護保険特別会計では、平成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年度歳入において、介護保険収入が、介護保険料の改定に加え、収納率の向上により増加し、歳入が歳出を上回っているため、実質収支は黒字となっている。</a:t>
          </a:r>
        </a:p>
        <a:p>
          <a:r>
            <a:rPr kumimoji="1" lang="ja-JP" altLang="en-US" sz="1200">
              <a:solidFill>
                <a:sysClr val="windowText" lastClr="000000"/>
              </a:solidFill>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a:p>
          <a:r>
            <a:rPr kumimoji="1" lang="ja-JP" altLang="en-US" sz="1200">
              <a:solidFill>
                <a:sysClr val="windowText" lastClr="000000"/>
              </a:solidFill>
              <a:latin typeface="ＭＳ ゴシック" pitchFamily="49" charset="-128"/>
              <a:ea typeface="ＭＳ ゴシック" pitchFamily="49" charset="-128"/>
            </a:rPr>
            <a:t>　赤字額は、平成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年度以降全ての会計で黒字、歳入歳出同額又は資金不足無しとなっている。</a:t>
          </a:r>
        </a:p>
        <a:p>
          <a:r>
            <a:rPr kumimoji="1" lang="ja-JP" altLang="en-US" sz="1200">
              <a:solidFill>
                <a:sysClr val="windowText" lastClr="000000"/>
              </a:solidFill>
              <a:latin typeface="ＭＳ ゴシック" pitchFamily="49" charset="-128"/>
              <a:ea typeface="ＭＳ ゴシック" pitchFamily="49" charset="-128"/>
            </a:rPr>
            <a:t>　今後も各会計の健全性を高め、全会計を通じてバランスのとれた財政運営に努める。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年度について、公営企業債の元利償還金に対する繰入金は、加賀市医療センター整備に係る元金償還が進んだことなどにより増加したが、元利償還金は、平成</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年度借入分の臨時地方道整備事業債や平成</a:t>
          </a:r>
          <a:r>
            <a:rPr kumimoji="1" lang="en-US" altLang="ja-JP" sz="1200">
              <a:solidFill>
                <a:sysClr val="windowText" lastClr="000000"/>
              </a:solidFill>
              <a:latin typeface="ＭＳ ゴシック" pitchFamily="49" charset="-128"/>
              <a:ea typeface="ＭＳ ゴシック" pitchFamily="49" charset="-128"/>
            </a:rPr>
            <a:t>13</a:t>
          </a:r>
          <a:r>
            <a:rPr kumimoji="1" lang="ja-JP" altLang="en-US" sz="1200">
              <a:solidFill>
                <a:sysClr val="windowText" lastClr="000000"/>
              </a:solidFill>
              <a:latin typeface="ＭＳ ゴシック" pitchFamily="49" charset="-128"/>
              <a:ea typeface="ＭＳ ゴシック" pitchFamily="49" charset="-128"/>
            </a:rPr>
            <a:t>年度借入分の地域総合整備資金貸付金事業債の償還終了などにより減少し、実質公債費比率の分子は前年度と比較して減少となった。</a:t>
          </a:r>
        </a:p>
        <a:p>
          <a:r>
            <a:rPr kumimoji="1" lang="ja-JP" altLang="en-US" sz="1200">
              <a:solidFill>
                <a:sysClr val="windowText" lastClr="000000"/>
              </a:solidFill>
              <a:latin typeface="ＭＳ ゴシック" pitchFamily="49" charset="-128"/>
              <a:ea typeface="ＭＳ ゴシック" pitchFamily="49" charset="-128"/>
            </a:rPr>
            <a:t>　今後も、起債事業の厳選などにより、実質公債費比率の抑制に努める。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一般会計等に係る地方債の残高は、交付税措置の無い起債の取り止めなど、起債の抑制に努めた結果、平成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年度以降の残高は減少していたが、平成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年度は、ほっと石川観光プラン推進事業貸付金による借入等によりやや増加した。平成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年度よりまた残高は減少し、平成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年度も平成</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年度借入分の臨時地方道整備事業債の償還終了などにより地方残残高は減少している。</a:t>
          </a:r>
        </a:p>
        <a:p>
          <a:r>
            <a:rPr kumimoji="1" lang="ja-JP" altLang="en-US" sz="1200">
              <a:solidFill>
                <a:sysClr val="windowText" lastClr="000000"/>
              </a:solidFill>
              <a:latin typeface="ＭＳ ゴシック" pitchFamily="49" charset="-128"/>
              <a:ea typeface="ＭＳ ゴシック" pitchFamily="49" charset="-128"/>
            </a:rPr>
            <a:t>　公営企業等繰入見込額は、病院事業会計、水道事業会計、下水道事業会計の起債残高の減少により減少している。</a:t>
          </a:r>
        </a:p>
        <a:p>
          <a:r>
            <a:rPr kumimoji="1" lang="ja-JP" altLang="en-US" sz="1200">
              <a:solidFill>
                <a:sysClr val="windowText" lastClr="000000"/>
              </a:solidFill>
              <a:latin typeface="ＭＳ ゴシック" pitchFamily="49" charset="-128"/>
              <a:ea typeface="ＭＳ ゴシック" pitchFamily="49" charset="-128"/>
            </a:rPr>
            <a:t>　退職手当負担見込額は、定年退職者が前年より少ないことなどにより減少している。</a:t>
          </a:r>
        </a:p>
        <a:p>
          <a:r>
            <a:rPr kumimoji="1" lang="ja-JP" altLang="en-US" sz="1200">
              <a:solidFill>
                <a:sysClr val="windowText" lastClr="000000"/>
              </a:solidFill>
              <a:latin typeface="ＭＳ ゴシック" pitchFamily="49" charset="-128"/>
              <a:ea typeface="ＭＳ ゴシック" pitchFamily="49" charset="-128"/>
            </a:rPr>
            <a:t>　以上のことから、将来負担比率の分子は平成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年度より減少した。今後も、地方債残高を視野に入れた起債の運用を行うとともに、基金の積み増し等を図り、将来負担の抑制に努める。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計画に基づき、まちづくり振興基金から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百万円、職員退職手当基金から約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百万円、重点事業推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令和元年度からは、北陸新幹線加賀温泉駅周辺施設整備事業や環境美化センター大規模改修事業などの大型事業が本格的な実施段階に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入ったことから、その実施に係る所要一般財源を確保する必要があるとともに、事業実施後には、事業の実施に伴う市債の元利償還費が</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増加することが見込まれ、こうした将来の財政運営上の課題に対し、基金を活用した各年度の財政負担の軽減や平準化等を図る。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・重点事業推進基金：加賀市総合計画に基づき実施する重点事業の推進を図る。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・重点事業推進基金：地方創生交付金活用事業であるスマート加賀ＩｏＴ推進事業費、プラス・カガ推進事業費、若者等就労支援事業費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などの事業等に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百万円を充当したことによる減少。利子分約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・退職手当基金：退職手当基金活用計画に基づき、職員退職手当費に約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百万円を充当したことによる減少。約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百万円積み増した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・重点事業推進基金：①北陸新幹線加賀温泉駅周辺施設整備事業の実施年度において、所要一般財源相当額（総額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し、事業費に充当。②国からの地方創生推進交付金を活用して推進する事業の実施年度において、所要一般財源相当額（総額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円）を取り崩し、事業費に充当。③「公共施設マネジメント」の基本方針に基づく施設の統合・複合化などに取組む事業の実施年度に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おいて、所要一般財源相当額を取り崩し、事業費に充当。④ＡＩやＩｏＴ等の最先端技術を活用したスマートシティの実現、学校教育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の充実及びデジタル化に対応した人材育成に係る事業の実施年度において、所要一般財源相当額を取り崩し、事業費に充当。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・職員退職手当基金：「退職手当基金活用計画」により積み増し（令和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19.8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億円）を継続するとともに、退職</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手　当所要額が各年度で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億円を超える場合に、その超えた部分（令和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億円）について取り崩し、退職手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当費に充当。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年度間の財政調整のため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百万円積み立てたことによる増加。利子分約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「災害対応」等の不測の事態に対応するため、本市の標準財政規模（平成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以上を基本として、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億円の残高を確保し、このほかに年度間の財源調整機能分として、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加賀市医療センター建設事業に係る市債の元利償還のため約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利子分約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①平成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年度に開院した加賀市医療センターの整備に係る病院事業会計への繰出し（令和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年度までに伴う一般財源負担の平準化所要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額（総額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億円）を取崩し、償還費に充当。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②北陸新幹線加賀温泉駅周辺施設整備事業に係る市債の元利償還費の備えとして、今後の各年度の決算剰余金等を活用し、毎年度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0.68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億円（総額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億円）を積増すとともに、各年度の償還費に充当。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類似団体平均より高い水準にあり、施設・設備等の老朽化が進んでいる。今後は「公共施設マネジメント」に基づく施設の大規模修繕や建替え等の必要性が高まる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206240" y="5323386"/>
          <a:ext cx="1270" cy="117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258945" y="650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119245" y="64965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258945" y="510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119245" y="532338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3537585" y="5746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2867025" y="5786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196465" y="5844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81" name="楕円 80"/>
        <xdr:cNvSpPr/>
      </xdr:nvSpPr>
      <xdr:spPr>
        <a:xfrm>
          <a:off x="4157345" y="5614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82" name="有形固定資産減価償却率該当値テキスト"/>
        <xdr:cNvSpPr txBox="1"/>
      </xdr:nvSpPr>
      <xdr:spPr>
        <a:xfrm>
          <a:off x="4258945" y="546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3" name="楕円 82"/>
        <xdr:cNvSpPr/>
      </xdr:nvSpPr>
      <xdr:spPr>
        <a:xfrm>
          <a:off x="3537585" y="5656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45267</xdr:rowOff>
    </xdr:from>
    <xdr:to>
      <xdr:col>23</xdr:col>
      <xdr:colOff>85725</xdr:colOff>
      <xdr:row>29</xdr:row>
      <xdr:rowOff>91531</xdr:rowOff>
    </xdr:to>
    <xdr:cxnSp macro="">
      <xdr:nvCxnSpPr>
        <xdr:cNvPr id="84" name="直線コネクタ 83"/>
        <xdr:cNvCxnSpPr/>
      </xdr:nvCxnSpPr>
      <xdr:spPr>
        <a:xfrm flipV="1">
          <a:off x="3588385" y="5661207"/>
          <a:ext cx="6197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楕円 84"/>
        <xdr:cNvSpPr/>
      </xdr:nvSpPr>
      <xdr:spPr>
        <a:xfrm>
          <a:off x="2867025" y="5709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143964</xdr:rowOff>
    </xdr:to>
    <xdr:cxnSp macro="">
      <xdr:nvCxnSpPr>
        <xdr:cNvPr id="86" name="直線コネクタ 85"/>
        <xdr:cNvCxnSpPr/>
      </xdr:nvCxnSpPr>
      <xdr:spPr>
        <a:xfrm flipV="1">
          <a:off x="2917825" y="5707471"/>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39598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2738129" y="587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067569" y="562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0" name="n_1mainValue有形固定資産減価償却率"/>
        <xdr:cNvSpPr txBox="1"/>
      </xdr:nvSpPr>
      <xdr:spPr>
        <a:xfrm>
          <a:off x="3395989" y="543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1" name="n_2mainValue有形固定資産減価償却率"/>
        <xdr:cNvSpPr txBox="1"/>
      </xdr:nvSpPr>
      <xdr:spPr>
        <a:xfrm>
          <a:off x="2738129" y="54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が、ほぼ県平均の水準であり将来負担比率も減少傾向にある。今後は中期財政計画に基づき地方債残高を視野に入れた起債の運用を行うとともに、特定目的基金の積増し・活用を図り、財政の健全化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3027660" y="5123822"/>
          <a:ext cx="1269" cy="14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3080365" y="49066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2963525" y="512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3080365" y="5803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3001625" y="5825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2359005" y="58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44655</xdr:rowOff>
    </xdr:from>
    <xdr:to>
      <xdr:col>76</xdr:col>
      <xdr:colOff>73025</xdr:colOff>
      <xdr:row>29</xdr:row>
      <xdr:rowOff>146255</xdr:rowOff>
    </xdr:to>
    <xdr:sp macro="" textlink="">
      <xdr:nvSpPr>
        <xdr:cNvPr id="133" name="楕円 132"/>
        <xdr:cNvSpPr/>
      </xdr:nvSpPr>
      <xdr:spPr>
        <a:xfrm>
          <a:off x="13001625" y="5660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67532</xdr:rowOff>
    </xdr:from>
    <xdr:ext cx="469744" cy="259045"/>
    <xdr:sp macro="" textlink="">
      <xdr:nvSpPr>
        <xdr:cNvPr id="134" name="債務償還比率該当値テキスト"/>
        <xdr:cNvSpPr txBox="1"/>
      </xdr:nvSpPr>
      <xdr:spPr>
        <a:xfrm>
          <a:off x="13080365" y="551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27382</xdr:rowOff>
    </xdr:from>
    <xdr:to>
      <xdr:col>72</xdr:col>
      <xdr:colOff>123825</xdr:colOff>
      <xdr:row>29</xdr:row>
      <xdr:rowOff>128982</xdr:rowOff>
    </xdr:to>
    <xdr:sp macro="" textlink="">
      <xdr:nvSpPr>
        <xdr:cNvPr id="135" name="楕円 134"/>
        <xdr:cNvSpPr/>
      </xdr:nvSpPr>
      <xdr:spPr>
        <a:xfrm>
          <a:off x="12359005" y="56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78182</xdr:rowOff>
    </xdr:from>
    <xdr:to>
      <xdr:col>76</xdr:col>
      <xdr:colOff>22225</xdr:colOff>
      <xdr:row>29</xdr:row>
      <xdr:rowOff>95455</xdr:rowOff>
    </xdr:to>
    <xdr:cxnSp macro="">
      <xdr:nvCxnSpPr>
        <xdr:cNvPr id="136" name="直線コネクタ 135"/>
        <xdr:cNvCxnSpPr/>
      </xdr:nvCxnSpPr>
      <xdr:spPr>
        <a:xfrm>
          <a:off x="12409805" y="5694122"/>
          <a:ext cx="61976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2185092" y="589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145509</xdr:rowOff>
    </xdr:from>
    <xdr:ext cx="469744" cy="259045"/>
    <xdr:sp macro="" textlink="">
      <xdr:nvSpPr>
        <xdr:cNvPr id="138" name="n_1mainValue債務償還比率"/>
        <xdr:cNvSpPr txBox="1"/>
      </xdr:nvSpPr>
      <xdr:spPr>
        <a:xfrm>
          <a:off x="12185092" y="542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086225" y="577024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12496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02082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12496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7399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1" name="楕円 70"/>
        <xdr:cNvSpPr/>
      </xdr:nvSpPr>
      <xdr:spPr>
        <a:xfrm>
          <a:off x="403606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2" name="【道路】&#10;有形固定資産減価償却率該当値テキスト"/>
        <xdr:cNvSpPr txBox="1"/>
      </xdr:nvSpPr>
      <xdr:spPr>
        <a:xfrm>
          <a:off x="412496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3" name="楕円 72"/>
        <xdr:cNvSpPr/>
      </xdr:nvSpPr>
      <xdr:spPr>
        <a:xfrm>
          <a:off x="3312160" y="6241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89535</xdr:rowOff>
    </xdr:to>
    <xdr:cxnSp macro="">
      <xdr:nvCxnSpPr>
        <xdr:cNvPr id="74" name="直線コネクタ 73"/>
        <xdr:cNvCxnSpPr/>
      </xdr:nvCxnSpPr>
      <xdr:spPr>
        <a:xfrm flipV="1">
          <a:off x="3355340" y="625602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5" name="楕円 74"/>
        <xdr:cNvSpPr/>
      </xdr:nvSpPr>
      <xdr:spPr>
        <a:xfrm>
          <a:off x="251460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125730</xdr:rowOff>
    </xdr:to>
    <xdr:cxnSp macro="">
      <xdr:nvCxnSpPr>
        <xdr:cNvPr id="76" name="直線コネクタ 75"/>
        <xdr:cNvCxnSpPr/>
      </xdr:nvCxnSpPr>
      <xdr:spPr>
        <a:xfrm flipV="1">
          <a:off x="2565400" y="629221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3857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61100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0" name="n_1mainValue【道路】&#10;有形固定資産減価償却率"/>
        <xdr:cNvSpPr txBox="1"/>
      </xdr:nvSpPr>
      <xdr:spPr>
        <a:xfrm>
          <a:off x="317056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1" name="n_2mainValue【道路】&#10;有形固定資産減価償却率"/>
        <xdr:cNvSpPr txBox="1"/>
      </xdr:nvSpPr>
      <xdr:spPr>
        <a:xfrm>
          <a:off x="238570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9219565" y="5510975"/>
          <a:ext cx="0" cy="152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9258300" y="7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9154160" y="703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9258300" y="52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9154160" y="5510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9258300" y="675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9192260" y="6774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844550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7670800" y="677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6873240" y="678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137243</xdr:rowOff>
    </xdr:from>
    <xdr:to>
      <xdr:col>55</xdr:col>
      <xdr:colOff>50800</xdr:colOff>
      <xdr:row>40</xdr:row>
      <xdr:rowOff>67393</xdr:rowOff>
    </xdr:to>
    <xdr:sp macro="" textlink="">
      <xdr:nvSpPr>
        <xdr:cNvPr id="120" name="楕円 119"/>
        <xdr:cNvSpPr/>
      </xdr:nvSpPr>
      <xdr:spPr>
        <a:xfrm>
          <a:off x="9192260" y="6675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160120</xdr:rowOff>
    </xdr:from>
    <xdr:ext cx="534377" cy="259045"/>
    <xdr:sp macro="" textlink="">
      <xdr:nvSpPr>
        <xdr:cNvPr id="121" name="【道路】&#10;一人当たり延長該当値テキスト"/>
        <xdr:cNvSpPr txBox="1"/>
      </xdr:nvSpPr>
      <xdr:spPr>
        <a:xfrm>
          <a:off x="9258300" y="65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141377</xdr:rowOff>
    </xdr:from>
    <xdr:to>
      <xdr:col>50</xdr:col>
      <xdr:colOff>165100</xdr:colOff>
      <xdr:row>40</xdr:row>
      <xdr:rowOff>71527</xdr:rowOff>
    </xdr:to>
    <xdr:sp macro="" textlink="">
      <xdr:nvSpPr>
        <xdr:cNvPr id="122" name="楕円 121"/>
        <xdr:cNvSpPr/>
      </xdr:nvSpPr>
      <xdr:spPr>
        <a:xfrm>
          <a:off x="8445500" y="667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16593</xdr:rowOff>
    </xdr:from>
    <xdr:to>
      <xdr:col>55</xdr:col>
      <xdr:colOff>0</xdr:colOff>
      <xdr:row>40</xdr:row>
      <xdr:rowOff>20727</xdr:rowOff>
    </xdr:to>
    <xdr:cxnSp macro="">
      <xdr:nvCxnSpPr>
        <xdr:cNvPr id="123" name="直線コネクタ 122"/>
        <xdr:cNvCxnSpPr/>
      </xdr:nvCxnSpPr>
      <xdr:spPr>
        <a:xfrm flipV="1">
          <a:off x="8496300" y="6722193"/>
          <a:ext cx="7239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145624</xdr:rowOff>
    </xdr:from>
    <xdr:to>
      <xdr:col>46</xdr:col>
      <xdr:colOff>38100</xdr:colOff>
      <xdr:row>40</xdr:row>
      <xdr:rowOff>75774</xdr:rowOff>
    </xdr:to>
    <xdr:sp macro="" textlink="">
      <xdr:nvSpPr>
        <xdr:cNvPr id="124" name="楕円 123"/>
        <xdr:cNvSpPr/>
      </xdr:nvSpPr>
      <xdr:spPr>
        <a:xfrm>
          <a:off x="7670800" y="6683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20727</xdr:rowOff>
    </xdr:from>
    <xdr:to>
      <xdr:col>50</xdr:col>
      <xdr:colOff>114300</xdr:colOff>
      <xdr:row>40</xdr:row>
      <xdr:rowOff>24974</xdr:rowOff>
    </xdr:to>
    <xdr:cxnSp macro="">
      <xdr:nvCxnSpPr>
        <xdr:cNvPr id="125" name="直線コネクタ 124"/>
        <xdr:cNvCxnSpPr/>
      </xdr:nvCxnSpPr>
      <xdr:spPr>
        <a:xfrm flipV="1">
          <a:off x="7713980" y="6726327"/>
          <a:ext cx="78232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6" name="n_1aveValue【道路】&#10;一人当たり延長"/>
        <xdr:cNvSpPr txBox="1"/>
      </xdr:nvSpPr>
      <xdr:spPr>
        <a:xfrm>
          <a:off x="8239271" y="68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7" name="n_2aveValue【道路】&#10;一人当たり延長"/>
        <xdr:cNvSpPr txBox="1"/>
      </xdr:nvSpPr>
      <xdr:spPr>
        <a:xfrm>
          <a:off x="747727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67025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88054</xdr:rowOff>
    </xdr:from>
    <xdr:ext cx="534377" cy="259045"/>
    <xdr:sp macro="" textlink="">
      <xdr:nvSpPr>
        <xdr:cNvPr id="129" name="n_1mainValue【道路】&#10;一人当たり延長"/>
        <xdr:cNvSpPr txBox="1"/>
      </xdr:nvSpPr>
      <xdr:spPr>
        <a:xfrm>
          <a:off x="8239271" y="64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92301</xdr:rowOff>
    </xdr:from>
    <xdr:ext cx="534377" cy="259045"/>
    <xdr:sp macro="" textlink="">
      <xdr:nvSpPr>
        <xdr:cNvPr id="130" name="n_2mainValue【道路】&#10;一人当たり延長"/>
        <xdr:cNvSpPr txBox="1"/>
      </xdr:nvSpPr>
      <xdr:spPr>
        <a:xfrm>
          <a:off x="7477271" y="64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086225" y="954976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12496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02082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124960" y="9891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5146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7399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0" name="楕円 169"/>
        <xdr:cNvSpPr/>
      </xdr:nvSpPr>
      <xdr:spPr>
        <a:xfrm>
          <a:off x="403606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71" name="【橋りょう・トンネル】&#10;有形固定資産減価償却率該当値テキスト"/>
        <xdr:cNvSpPr txBox="1"/>
      </xdr:nvSpPr>
      <xdr:spPr>
        <a:xfrm>
          <a:off x="412496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72" name="楕円 171"/>
        <xdr:cNvSpPr/>
      </xdr:nvSpPr>
      <xdr:spPr>
        <a:xfrm>
          <a:off x="3312160" y="1013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131445</xdr:rowOff>
    </xdr:to>
    <xdr:cxnSp macro="">
      <xdr:nvCxnSpPr>
        <xdr:cNvPr id="173" name="直線コネクタ 172"/>
        <xdr:cNvCxnSpPr/>
      </xdr:nvCxnSpPr>
      <xdr:spPr>
        <a:xfrm flipV="1">
          <a:off x="3355340" y="1017270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74" name="楕円 173"/>
        <xdr:cNvSpPr/>
      </xdr:nvSpPr>
      <xdr:spPr>
        <a:xfrm>
          <a:off x="2514600" y="1016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60</xdr:row>
      <xdr:rowOff>158115</xdr:rowOff>
    </xdr:to>
    <xdr:cxnSp macro="">
      <xdr:nvCxnSpPr>
        <xdr:cNvPr id="175" name="直線コネクタ 174"/>
        <xdr:cNvCxnSpPr/>
      </xdr:nvCxnSpPr>
      <xdr:spPr>
        <a:xfrm flipV="1">
          <a:off x="2565400" y="1018984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17056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38570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6110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179" name="n_1mainValue【橋りょう・トンネル】&#10;有形固定資産減価償却率"/>
        <xdr:cNvSpPr txBox="1"/>
      </xdr:nvSpPr>
      <xdr:spPr>
        <a:xfrm>
          <a:off x="317056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80" name="n_2mainValue【橋りょう・トンネル】&#10;有形固定資産減価償却率"/>
        <xdr:cNvSpPr txBox="1"/>
      </xdr:nvSpPr>
      <xdr:spPr>
        <a:xfrm>
          <a:off x="238570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9219565" y="9426904"/>
          <a:ext cx="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9258300" y="107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9154160" y="10716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9258300" y="92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9154160" y="942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9258300" y="1019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9192260" y="1021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844550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7670800" y="1026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6873240" y="102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63953</xdr:rowOff>
    </xdr:from>
    <xdr:to>
      <xdr:col>55</xdr:col>
      <xdr:colOff>50800</xdr:colOff>
      <xdr:row>58</xdr:row>
      <xdr:rowOff>165553</xdr:rowOff>
    </xdr:to>
    <xdr:sp macro="" textlink="">
      <xdr:nvSpPr>
        <xdr:cNvPr id="217" name="楕円 216"/>
        <xdr:cNvSpPr/>
      </xdr:nvSpPr>
      <xdr:spPr>
        <a:xfrm>
          <a:off x="9192260" y="9787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86830</xdr:rowOff>
    </xdr:from>
    <xdr:ext cx="599010" cy="259045"/>
    <xdr:sp macro="" textlink="">
      <xdr:nvSpPr>
        <xdr:cNvPr id="218" name="【橋りょう・トンネル】&#10;一人当たり有形固定資産（償却資産）額該当値テキスト"/>
        <xdr:cNvSpPr txBox="1"/>
      </xdr:nvSpPr>
      <xdr:spPr>
        <a:xfrm>
          <a:off x="9258300" y="964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52050</xdr:rowOff>
    </xdr:from>
    <xdr:to>
      <xdr:col>50</xdr:col>
      <xdr:colOff>165100</xdr:colOff>
      <xdr:row>58</xdr:row>
      <xdr:rowOff>153650</xdr:rowOff>
    </xdr:to>
    <xdr:sp macro="" textlink="">
      <xdr:nvSpPr>
        <xdr:cNvPr id="219" name="楕円 218"/>
        <xdr:cNvSpPr/>
      </xdr:nvSpPr>
      <xdr:spPr>
        <a:xfrm>
          <a:off x="8445500" y="97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102850</xdr:rowOff>
    </xdr:from>
    <xdr:to>
      <xdr:col>55</xdr:col>
      <xdr:colOff>0</xdr:colOff>
      <xdr:row>58</xdr:row>
      <xdr:rowOff>114753</xdr:rowOff>
    </xdr:to>
    <xdr:cxnSp macro="">
      <xdr:nvCxnSpPr>
        <xdr:cNvPr id="220" name="直線コネクタ 219"/>
        <xdr:cNvCxnSpPr/>
      </xdr:nvCxnSpPr>
      <xdr:spPr>
        <a:xfrm>
          <a:off x="8496300" y="9825970"/>
          <a:ext cx="7239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64348</xdr:rowOff>
    </xdr:from>
    <xdr:to>
      <xdr:col>46</xdr:col>
      <xdr:colOff>38100</xdr:colOff>
      <xdr:row>58</xdr:row>
      <xdr:rowOff>165948</xdr:rowOff>
    </xdr:to>
    <xdr:sp macro="" textlink="">
      <xdr:nvSpPr>
        <xdr:cNvPr id="221" name="楕円 220"/>
        <xdr:cNvSpPr/>
      </xdr:nvSpPr>
      <xdr:spPr>
        <a:xfrm>
          <a:off x="7670800" y="9787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102850</xdr:rowOff>
    </xdr:from>
    <xdr:to>
      <xdr:col>50</xdr:col>
      <xdr:colOff>114300</xdr:colOff>
      <xdr:row>58</xdr:row>
      <xdr:rowOff>115148</xdr:rowOff>
    </xdr:to>
    <xdr:cxnSp macro="">
      <xdr:nvCxnSpPr>
        <xdr:cNvPr id="222" name="直線コネクタ 221"/>
        <xdr:cNvCxnSpPr/>
      </xdr:nvCxnSpPr>
      <xdr:spPr>
        <a:xfrm flipV="1">
          <a:off x="7713980" y="9825970"/>
          <a:ext cx="78232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821457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744495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66702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170177</xdr:rowOff>
    </xdr:from>
    <xdr:ext cx="599010" cy="259045"/>
    <xdr:sp macro="" textlink="">
      <xdr:nvSpPr>
        <xdr:cNvPr id="226" name="n_1mainValue【橋りょう・トンネル】&#10;一人当たり有形固定資産（償却資産）額"/>
        <xdr:cNvSpPr txBox="1"/>
      </xdr:nvSpPr>
      <xdr:spPr>
        <a:xfrm>
          <a:off x="8214575" y="955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11025</xdr:rowOff>
    </xdr:from>
    <xdr:ext cx="599010" cy="259045"/>
    <xdr:sp macro="" textlink="">
      <xdr:nvSpPr>
        <xdr:cNvPr id="227" name="n_2mainValue【橋りょう・トンネル】&#10;一人当たり有形固定資産（償却資産）額"/>
        <xdr:cNvSpPr txBox="1"/>
      </xdr:nvSpPr>
      <xdr:spPr>
        <a:xfrm>
          <a:off x="7444955" y="95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086225" y="1305578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124960" y="14583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124960" y="1283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02082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124960" y="13458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03606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312160" y="1350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514600" y="1351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7399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91802</xdr:rowOff>
    </xdr:from>
    <xdr:to>
      <xdr:col>24</xdr:col>
      <xdr:colOff>114300</xdr:colOff>
      <xdr:row>80</xdr:row>
      <xdr:rowOff>21952</xdr:rowOff>
    </xdr:to>
    <xdr:sp macro="" textlink="">
      <xdr:nvSpPr>
        <xdr:cNvPr id="268" name="楕円 267"/>
        <xdr:cNvSpPr/>
      </xdr:nvSpPr>
      <xdr:spPr>
        <a:xfrm>
          <a:off x="4036060" y="1333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114679</xdr:rowOff>
    </xdr:from>
    <xdr:ext cx="405111" cy="259045"/>
    <xdr:sp macro="" textlink="">
      <xdr:nvSpPr>
        <xdr:cNvPr id="269" name="【公営住宅】&#10;有形固定資産減価償却率該当値テキスト"/>
        <xdr:cNvSpPr txBox="1"/>
      </xdr:nvSpPr>
      <xdr:spPr>
        <a:xfrm>
          <a:off x="4124960" y="131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91802</xdr:rowOff>
    </xdr:from>
    <xdr:to>
      <xdr:col>20</xdr:col>
      <xdr:colOff>38100</xdr:colOff>
      <xdr:row>80</xdr:row>
      <xdr:rowOff>21952</xdr:rowOff>
    </xdr:to>
    <xdr:sp macro="" textlink="">
      <xdr:nvSpPr>
        <xdr:cNvPr id="270" name="楕円 269"/>
        <xdr:cNvSpPr/>
      </xdr:nvSpPr>
      <xdr:spPr>
        <a:xfrm>
          <a:off x="3312160" y="13335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142602</xdr:rowOff>
    </xdr:from>
    <xdr:to>
      <xdr:col>24</xdr:col>
      <xdr:colOff>63500</xdr:colOff>
      <xdr:row>79</xdr:row>
      <xdr:rowOff>142602</xdr:rowOff>
    </xdr:to>
    <xdr:cxnSp macro="">
      <xdr:nvCxnSpPr>
        <xdr:cNvPr id="271" name="直線コネクタ 270"/>
        <xdr:cNvCxnSpPr/>
      </xdr:nvCxnSpPr>
      <xdr:spPr>
        <a:xfrm>
          <a:off x="3355340" y="133861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91802</xdr:rowOff>
    </xdr:from>
    <xdr:to>
      <xdr:col>15</xdr:col>
      <xdr:colOff>101600</xdr:colOff>
      <xdr:row>80</xdr:row>
      <xdr:rowOff>21952</xdr:rowOff>
    </xdr:to>
    <xdr:sp macro="" textlink="">
      <xdr:nvSpPr>
        <xdr:cNvPr id="272" name="楕円 271"/>
        <xdr:cNvSpPr/>
      </xdr:nvSpPr>
      <xdr:spPr>
        <a:xfrm>
          <a:off x="2514600" y="1333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142602</xdr:rowOff>
    </xdr:from>
    <xdr:to>
      <xdr:col>19</xdr:col>
      <xdr:colOff>177800</xdr:colOff>
      <xdr:row>79</xdr:row>
      <xdr:rowOff>142602</xdr:rowOff>
    </xdr:to>
    <xdr:cxnSp macro="">
      <xdr:nvCxnSpPr>
        <xdr:cNvPr id="273" name="直線コネクタ 272"/>
        <xdr:cNvCxnSpPr/>
      </xdr:nvCxnSpPr>
      <xdr:spPr>
        <a:xfrm>
          <a:off x="2565400" y="133861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170564" y="1359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38570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61100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38479</xdr:rowOff>
    </xdr:from>
    <xdr:ext cx="405111" cy="259045"/>
    <xdr:sp macro="" textlink="">
      <xdr:nvSpPr>
        <xdr:cNvPr id="277" name="n_1mainValue【公営住宅】&#10;有形固定資産減価償却率"/>
        <xdr:cNvSpPr txBox="1"/>
      </xdr:nvSpPr>
      <xdr:spPr>
        <a:xfrm>
          <a:off x="3170564" y="131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38479</xdr:rowOff>
    </xdr:from>
    <xdr:ext cx="405111" cy="259045"/>
    <xdr:sp macro="" textlink="">
      <xdr:nvSpPr>
        <xdr:cNvPr id="278" name="n_2mainValue【公営住宅】&#10;有形固定資産減価償却率"/>
        <xdr:cNvSpPr txBox="1"/>
      </xdr:nvSpPr>
      <xdr:spPr>
        <a:xfrm>
          <a:off x="2385704" y="131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9219565" y="1314678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9258300" y="129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9154160" y="13146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844550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767080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687324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17" name="楕円 316"/>
        <xdr:cNvSpPr/>
      </xdr:nvSpPr>
      <xdr:spPr>
        <a:xfrm>
          <a:off x="9192260" y="14213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18" name="【公営住宅】&#10;一人当たり面積該当値テキスト"/>
        <xdr:cNvSpPr txBox="1"/>
      </xdr:nvSpPr>
      <xdr:spPr>
        <a:xfrm>
          <a:off x="9258300" y="141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135128</xdr:rowOff>
    </xdr:from>
    <xdr:to>
      <xdr:col>50</xdr:col>
      <xdr:colOff>165100</xdr:colOff>
      <xdr:row>85</xdr:row>
      <xdr:rowOff>65278</xdr:rowOff>
    </xdr:to>
    <xdr:sp macro="" textlink="">
      <xdr:nvSpPr>
        <xdr:cNvPr id="319" name="楕円 318"/>
        <xdr:cNvSpPr/>
      </xdr:nvSpPr>
      <xdr:spPr>
        <a:xfrm>
          <a:off x="8445500" y="14216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14478</xdr:rowOff>
    </xdr:to>
    <xdr:cxnSp macro="">
      <xdr:nvCxnSpPr>
        <xdr:cNvPr id="320" name="直線コネクタ 319"/>
        <xdr:cNvCxnSpPr/>
      </xdr:nvCxnSpPr>
      <xdr:spPr>
        <a:xfrm flipV="1">
          <a:off x="8496300" y="14260830"/>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136652</xdr:rowOff>
    </xdr:from>
    <xdr:to>
      <xdr:col>46</xdr:col>
      <xdr:colOff>38100</xdr:colOff>
      <xdr:row>85</xdr:row>
      <xdr:rowOff>66802</xdr:rowOff>
    </xdr:to>
    <xdr:sp macro="" textlink="">
      <xdr:nvSpPr>
        <xdr:cNvPr id="321" name="楕円 320"/>
        <xdr:cNvSpPr/>
      </xdr:nvSpPr>
      <xdr:spPr>
        <a:xfrm>
          <a:off x="7670800" y="14218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xdr:rowOff>
    </xdr:from>
    <xdr:to>
      <xdr:col>50</xdr:col>
      <xdr:colOff>114300</xdr:colOff>
      <xdr:row>85</xdr:row>
      <xdr:rowOff>16002</xdr:rowOff>
    </xdr:to>
    <xdr:cxnSp macro="">
      <xdr:nvCxnSpPr>
        <xdr:cNvPr id="322" name="直線コネクタ 321"/>
        <xdr:cNvCxnSpPr/>
      </xdr:nvCxnSpPr>
      <xdr:spPr>
        <a:xfrm flipV="1">
          <a:off x="7713980" y="14263878"/>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8271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7509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67120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56405</xdr:rowOff>
    </xdr:from>
    <xdr:ext cx="469744" cy="259045"/>
    <xdr:sp macro="" textlink="">
      <xdr:nvSpPr>
        <xdr:cNvPr id="326" name="n_1mainValue【公営住宅】&#10;一人当たり面積"/>
        <xdr:cNvSpPr txBox="1"/>
      </xdr:nvSpPr>
      <xdr:spPr>
        <a:xfrm>
          <a:off x="8271587" y="143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57929</xdr:rowOff>
    </xdr:from>
    <xdr:ext cx="469744" cy="259045"/>
    <xdr:sp macro="" textlink="">
      <xdr:nvSpPr>
        <xdr:cNvPr id="327" name="n_2mainValue【公営住宅】&#10;一人当たり面積"/>
        <xdr:cNvSpPr txBox="1"/>
      </xdr:nvSpPr>
      <xdr:spPr>
        <a:xfrm>
          <a:off x="7509587" y="143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4375764" y="5676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44145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35788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202944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383" name="楕円 382"/>
        <xdr:cNvSpPr/>
      </xdr:nvSpPr>
      <xdr:spPr>
        <a:xfrm>
          <a:off x="14325600" y="59918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384" name="【認定こども園・幼稚園・保育所】&#10;有形固定資産減価償却率該当値テキスト"/>
        <xdr:cNvSpPr txBox="1"/>
      </xdr:nvSpPr>
      <xdr:spPr>
        <a:xfrm>
          <a:off x="144145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385" name="楕円 384"/>
        <xdr:cNvSpPr/>
      </xdr:nvSpPr>
      <xdr:spPr>
        <a:xfrm>
          <a:off x="13578840" y="602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38100</xdr:rowOff>
    </xdr:to>
    <xdr:cxnSp macro="">
      <xdr:nvCxnSpPr>
        <xdr:cNvPr id="386" name="直線コネクタ 385"/>
        <xdr:cNvCxnSpPr/>
      </xdr:nvCxnSpPr>
      <xdr:spPr>
        <a:xfrm flipV="1">
          <a:off x="13629640" y="603885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168275</xdr:rowOff>
    </xdr:from>
    <xdr:to>
      <xdr:col>76</xdr:col>
      <xdr:colOff>165100</xdr:colOff>
      <xdr:row>36</xdr:row>
      <xdr:rowOff>98425</xdr:rowOff>
    </xdr:to>
    <xdr:sp macro="" textlink="">
      <xdr:nvSpPr>
        <xdr:cNvPr id="387" name="楕円 386"/>
        <xdr:cNvSpPr/>
      </xdr:nvSpPr>
      <xdr:spPr>
        <a:xfrm>
          <a:off x="12804140" y="603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47625</xdr:rowOff>
    </xdr:to>
    <xdr:cxnSp macro="">
      <xdr:nvCxnSpPr>
        <xdr:cNvPr id="388" name="直線コネクタ 387"/>
        <xdr:cNvCxnSpPr/>
      </xdr:nvCxnSpPr>
      <xdr:spPr>
        <a:xfrm flipV="1">
          <a:off x="12854940" y="607314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3437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19005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392" name="n_1mainValue【認定こども園・幼稚園・保育所】&#10;有形固定資産減価償却率"/>
        <xdr:cNvSpPr txBox="1"/>
      </xdr:nvSpPr>
      <xdr:spPr>
        <a:xfrm>
          <a:off x="134372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114952</xdr:rowOff>
    </xdr:from>
    <xdr:ext cx="405111" cy="259045"/>
    <xdr:sp macro="" textlink="">
      <xdr:nvSpPr>
        <xdr:cNvPr id="393" name="n_2mainValue【認定こども園・幼稚園・保育所】&#10;有形固定資産減価償却率"/>
        <xdr:cNvSpPr txBox="1"/>
      </xdr:nvSpPr>
      <xdr:spPr>
        <a:xfrm>
          <a:off x="126752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19509104" y="56235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1954784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19443700" y="562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19547840" y="643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187350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179374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71627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32" name="楕円 431"/>
        <xdr:cNvSpPr/>
      </xdr:nvSpPr>
      <xdr:spPr>
        <a:xfrm>
          <a:off x="194589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33" name="【認定こども園・幼稚園・保育所】&#10;一人当たり面積該当値テキスト"/>
        <xdr:cNvSpPr txBox="1"/>
      </xdr:nvSpPr>
      <xdr:spPr>
        <a:xfrm>
          <a:off x="1954784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434" name="楕円 433"/>
        <xdr:cNvSpPr/>
      </xdr:nvSpPr>
      <xdr:spPr>
        <a:xfrm>
          <a:off x="1873504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53340</xdr:rowOff>
    </xdr:to>
    <xdr:cxnSp macro="">
      <xdr:nvCxnSpPr>
        <xdr:cNvPr id="435" name="直線コネクタ 434"/>
        <xdr:cNvCxnSpPr/>
      </xdr:nvCxnSpPr>
      <xdr:spPr>
        <a:xfrm>
          <a:off x="18778220" y="640080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36" name="楕円 435"/>
        <xdr:cNvSpPr/>
      </xdr:nvSpPr>
      <xdr:spPr>
        <a:xfrm>
          <a:off x="1793748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38100</xdr:rowOff>
    </xdr:to>
    <xdr:cxnSp macro="">
      <xdr:nvCxnSpPr>
        <xdr:cNvPr id="437" name="直線コネクタ 436"/>
        <xdr:cNvCxnSpPr/>
      </xdr:nvCxnSpPr>
      <xdr:spPr>
        <a:xfrm flipV="1">
          <a:off x="17988280" y="64008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185611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1777626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441" name="n_1mainValue【認定こども園・幼稚園・保育所】&#10;一人当たり面積"/>
        <xdr:cNvSpPr txBox="1"/>
      </xdr:nvSpPr>
      <xdr:spPr>
        <a:xfrm>
          <a:off x="185611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442" name="n_2mainValue【認定こども園・幼稚園・保育所】&#10;一人当たり面積"/>
        <xdr:cNvSpPr txBox="1"/>
      </xdr:nvSpPr>
      <xdr:spPr>
        <a:xfrm>
          <a:off x="1777626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4375764" y="9456420"/>
          <a:ext cx="0" cy="118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44145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280414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2029440" y="1018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484" name="楕円 483"/>
        <xdr:cNvSpPr/>
      </xdr:nvSpPr>
      <xdr:spPr>
        <a:xfrm>
          <a:off x="14325600" y="100538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14531</xdr:rowOff>
    </xdr:from>
    <xdr:ext cx="405111" cy="259045"/>
    <xdr:sp macro="" textlink="">
      <xdr:nvSpPr>
        <xdr:cNvPr id="485" name="【学校施設】&#10;有形固定資産減価償却率該当値テキスト"/>
        <xdr:cNvSpPr txBox="1"/>
      </xdr:nvSpPr>
      <xdr:spPr>
        <a:xfrm>
          <a:off x="14414500" y="990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486" name="楕円 485"/>
        <xdr:cNvSpPr/>
      </xdr:nvSpPr>
      <xdr:spPr>
        <a:xfrm>
          <a:off x="1357884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61</xdr:row>
      <xdr:rowOff>14696</xdr:rowOff>
    </xdr:to>
    <xdr:cxnSp macro="">
      <xdr:nvCxnSpPr>
        <xdr:cNvPr id="487" name="直線コネクタ 486"/>
        <xdr:cNvCxnSpPr/>
      </xdr:nvCxnSpPr>
      <xdr:spPr>
        <a:xfrm flipV="1">
          <a:off x="13629640" y="10100854"/>
          <a:ext cx="746760" cy="1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488" name="楕円 487"/>
        <xdr:cNvSpPr/>
      </xdr:nvSpPr>
      <xdr:spPr>
        <a:xfrm>
          <a:off x="1280414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63681</xdr:rowOff>
    </xdr:to>
    <xdr:cxnSp macro="">
      <xdr:nvCxnSpPr>
        <xdr:cNvPr id="489" name="直線コネクタ 488"/>
        <xdr:cNvCxnSpPr/>
      </xdr:nvCxnSpPr>
      <xdr:spPr>
        <a:xfrm flipV="1">
          <a:off x="12854940" y="10240736"/>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xdr:cNvSpPr txBox="1"/>
      </xdr:nvSpPr>
      <xdr:spPr>
        <a:xfrm>
          <a:off x="126752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190054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493" name="n_1mainValue【学校施設】&#10;有形固定資産減価償却率"/>
        <xdr:cNvSpPr txBox="1"/>
      </xdr:nvSpPr>
      <xdr:spPr>
        <a:xfrm>
          <a:off x="1343724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494" name="n_2mainValue【学校施設】&#10;有形固定資産減価償却率"/>
        <xdr:cNvSpPr txBox="1"/>
      </xdr:nvSpPr>
      <xdr:spPr>
        <a:xfrm>
          <a:off x="12675244"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19509104" y="9313545"/>
          <a:ext cx="0" cy="139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19547840" y="107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19443700" y="1070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19547840" y="90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1944370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19547840" y="1004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1945894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18735040" y="10204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17937480" y="102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716278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38" name="楕円 537"/>
        <xdr:cNvSpPr/>
      </xdr:nvSpPr>
      <xdr:spPr>
        <a:xfrm>
          <a:off x="1945894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74312</xdr:rowOff>
    </xdr:from>
    <xdr:ext cx="469744" cy="259045"/>
    <xdr:sp macro="" textlink="">
      <xdr:nvSpPr>
        <xdr:cNvPr id="539" name="【学校施設】&#10;一人当たり面積該当値テキスト"/>
        <xdr:cNvSpPr txBox="1"/>
      </xdr:nvSpPr>
      <xdr:spPr>
        <a:xfrm>
          <a:off x="19547840" y="103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112078</xdr:rowOff>
    </xdr:from>
    <xdr:to>
      <xdr:col>112</xdr:col>
      <xdr:colOff>38100</xdr:colOff>
      <xdr:row>62</xdr:row>
      <xdr:rowOff>42228</xdr:rowOff>
    </xdr:to>
    <xdr:sp macro="" textlink="">
      <xdr:nvSpPr>
        <xdr:cNvPr id="540" name="楕円 539"/>
        <xdr:cNvSpPr/>
      </xdr:nvSpPr>
      <xdr:spPr>
        <a:xfrm>
          <a:off x="18735040" y="10338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146685</xdr:rowOff>
    </xdr:from>
    <xdr:to>
      <xdr:col>116</xdr:col>
      <xdr:colOff>63500</xdr:colOff>
      <xdr:row>61</xdr:row>
      <xdr:rowOff>162878</xdr:rowOff>
    </xdr:to>
    <xdr:cxnSp macro="">
      <xdr:nvCxnSpPr>
        <xdr:cNvPr id="541" name="直線コネクタ 540"/>
        <xdr:cNvCxnSpPr/>
      </xdr:nvCxnSpPr>
      <xdr:spPr>
        <a:xfrm flipV="1">
          <a:off x="18778220" y="10372725"/>
          <a:ext cx="73152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542" name="楕円 541"/>
        <xdr:cNvSpPr/>
      </xdr:nvSpPr>
      <xdr:spPr>
        <a:xfrm>
          <a:off x="1793748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162878</xdr:rowOff>
    </xdr:to>
    <xdr:cxnSp macro="">
      <xdr:nvCxnSpPr>
        <xdr:cNvPr id="543" name="直線コネクタ 542"/>
        <xdr:cNvCxnSpPr/>
      </xdr:nvCxnSpPr>
      <xdr:spPr>
        <a:xfrm>
          <a:off x="17988280" y="10378440"/>
          <a:ext cx="78994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18561127" y="998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17776267" y="100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700156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33355</xdr:rowOff>
    </xdr:from>
    <xdr:ext cx="469744" cy="259045"/>
    <xdr:sp macro="" textlink="">
      <xdr:nvSpPr>
        <xdr:cNvPr id="547" name="n_1mainValue【学校施設】&#10;一人当たり面積"/>
        <xdr:cNvSpPr txBox="1"/>
      </xdr:nvSpPr>
      <xdr:spPr>
        <a:xfrm>
          <a:off x="18561127" y="1042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548" name="n_2mainValue【学校施設】&#10;一人当たり面積"/>
        <xdr:cNvSpPr txBox="1"/>
      </xdr:nvSpPr>
      <xdr:spPr>
        <a:xfrm>
          <a:off x="1777626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4375764" y="1304163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44145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4287500" y="1435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4414500" y="1369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95886</xdr:rowOff>
    </xdr:from>
    <xdr:to>
      <xdr:col>85</xdr:col>
      <xdr:colOff>177800</xdr:colOff>
      <xdr:row>80</xdr:row>
      <xdr:rowOff>26036</xdr:rowOff>
    </xdr:to>
    <xdr:sp macro="" textlink="">
      <xdr:nvSpPr>
        <xdr:cNvPr id="588" name="楕円 587"/>
        <xdr:cNvSpPr/>
      </xdr:nvSpPr>
      <xdr:spPr>
        <a:xfrm>
          <a:off x="14325600" y="133394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118763</xdr:rowOff>
    </xdr:from>
    <xdr:ext cx="405111" cy="259045"/>
    <xdr:sp macro="" textlink="">
      <xdr:nvSpPr>
        <xdr:cNvPr id="589" name="【児童館】&#10;有形固定資産減価償却率該当値テキスト"/>
        <xdr:cNvSpPr txBox="1"/>
      </xdr:nvSpPr>
      <xdr:spPr>
        <a:xfrm>
          <a:off x="14414500" y="1319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143511</xdr:rowOff>
    </xdr:from>
    <xdr:to>
      <xdr:col>81</xdr:col>
      <xdr:colOff>101600</xdr:colOff>
      <xdr:row>80</xdr:row>
      <xdr:rowOff>73661</xdr:rowOff>
    </xdr:to>
    <xdr:sp macro="" textlink="">
      <xdr:nvSpPr>
        <xdr:cNvPr id="590" name="楕円 589"/>
        <xdr:cNvSpPr/>
      </xdr:nvSpPr>
      <xdr:spPr>
        <a:xfrm>
          <a:off x="13578840" y="13387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146686</xdr:rowOff>
    </xdr:from>
    <xdr:to>
      <xdr:col>85</xdr:col>
      <xdr:colOff>127000</xdr:colOff>
      <xdr:row>80</xdr:row>
      <xdr:rowOff>22861</xdr:rowOff>
    </xdr:to>
    <xdr:cxnSp macro="">
      <xdr:nvCxnSpPr>
        <xdr:cNvPr id="591" name="直線コネクタ 590"/>
        <xdr:cNvCxnSpPr/>
      </xdr:nvCxnSpPr>
      <xdr:spPr>
        <a:xfrm flipV="1">
          <a:off x="13629640" y="13390246"/>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592" name="楕円 591"/>
        <xdr:cNvSpPr/>
      </xdr:nvSpPr>
      <xdr:spPr>
        <a:xfrm>
          <a:off x="1280414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22861</xdr:rowOff>
    </xdr:from>
    <xdr:to>
      <xdr:col>81</xdr:col>
      <xdr:colOff>50800</xdr:colOff>
      <xdr:row>80</xdr:row>
      <xdr:rowOff>64770</xdr:rowOff>
    </xdr:to>
    <xdr:cxnSp macro="">
      <xdr:nvCxnSpPr>
        <xdr:cNvPr id="593" name="直線コネクタ 592"/>
        <xdr:cNvCxnSpPr/>
      </xdr:nvCxnSpPr>
      <xdr:spPr>
        <a:xfrm flipV="1">
          <a:off x="12854940" y="1343406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19005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90188</xdr:rowOff>
    </xdr:from>
    <xdr:ext cx="405111" cy="259045"/>
    <xdr:sp macro="" textlink="">
      <xdr:nvSpPr>
        <xdr:cNvPr id="597" name="n_1mainValue【児童館】&#10;有形固定資産減価償却率"/>
        <xdr:cNvSpPr txBox="1"/>
      </xdr:nvSpPr>
      <xdr:spPr>
        <a:xfrm>
          <a:off x="13437244" y="1316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598" name="n_2mainValue【児童館】&#10;有形固定資産減価償却率"/>
        <xdr:cNvSpPr txBox="1"/>
      </xdr:nvSpPr>
      <xdr:spPr>
        <a:xfrm>
          <a:off x="12675244" y="1320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195478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716278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637" name="楕円 636"/>
        <xdr:cNvSpPr/>
      </xdr:nvSpPr>
      <xdr:spPr>
        <a:xfrm>
          <a:off x="1945894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638" name="【児童館】&#10;一人当たり面積該当値テキスト"/>
        <xdr:cNvSpPr txBox="1"/>
      </xdr:nvSpPr>
      <xdr:spPr>
        <a:xfrm>
          <a:off x="19547840"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639" name="楕円 638"/>
        <xdr:cNvSpPr/>
      </xdr:nvSpPr>
      <xdr:spPr>
        <a:xfrm>
          <a:off x="18735040" y="1355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640" name="直線コネクタ 639"/>
        <xdr:cNvCxnSpPr/>
      </xdr:nvCxnSpPr>
      <xdr:spPr>
        <a:xfrm>
          <a:off x="18778220" y="135978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641" name="楕円 640"/>
        <xdr:cNvSpPr/>
      </xdr:nvSpPr>
      <xdr:spPr>
        <a:xfrm>
          <a:off x="1793748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38100</xdr:rowOff>
    </xdr:to>
    <xdr:cxnSp macro="">
      <xdr:nvCxnSpPr>
        <xdr:cNvPr id="642" name="直線コネクタ 641"/>
        <xdr:cNvCxnSpPr/>
      </xdr:nvCxnSpPr>
      <xdr:spPr>
        <a:xfrm flipV="1">
          <a:off x="17988280" y="1359789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児童館】&#10;一人当たり面積"/>
        <xdr:cNvSpPr txBox="1"/>
      </xdr:nvSpPr>
      <xdr:spPr>
        <a:xfrm>
          <a:off x="185611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4" name="n_2aveValue【児童館】&#10;一人当たり面積"/>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70015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646" name="n_1mainValue【児童館】&#10;一人当たり面積"/>
        <xdr:cNvSpPr txBox="1"/>
      </xdr:nvSpPr>
      <xdr:spPr>
        <a:xfrm>
          <a:off x="185611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647" name="n_2mainValue【児童館】&#10;一人当たり面積"/>
        <xdr:cNvSpPr txBox="1"/>
      </xdr:nvSpPr>
      <xdr:spPr>
        <a:xfrm>
          <a:off x="17776267" y="13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4375764" y="167640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44145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42875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4414500"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4325600" y="175152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280414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20294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687" name="楕円 686"/>
        <xdr:cNvSpPr/>
      </xdr:nvSpPr>
      <xdr:spPr>
        <a:xfrm>
          <a:off x="14325600" y="175132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101616</xdr:rowOff>
    </xdr:from>
    <xdr:ext cx="405111" cy="259045"/>
    <xdr:sp macro="" textlink="">
      <xdr:nvSpPr>
        <xdr:cNvPr id="688" name="【公民館】&#10;有形固定資産減価償却率該当値テキスト"/>
        <xdr:cNvSpPr txBox="1"/>
      </xdr:nvSpPr>
      <xdr:spPr>
        <a:xfrm>
          <a:off x="14414500" y="17368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50164</xdr:rowOff>
    </xdr:from>
    <xdr:to>
      <xdr:col>81</xdr:col>
      <xdr:colOff>101600</xdr:colOff>
      <xdr:row>104</xdr:row>
      <xdr:rowOff>151764</xdr:rowOff>
    </xdr:to>
    <xdr:sp macro="" textlink="">
      <xdr:nvSpPr>
        <xdr:cNvPr id="689" name="楕円 688"/>
        <xdr:cNvSpPr/>
      </xdr:nvSpPr>
      <xdr:spPr>
        <a:xfrm>
          <a:off x="13578840" y="174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100964</xdr:rowOff>
    </xdr:from>
    <xdr:to>
      <xdr:col>85</xdr:col>
      <xdr:colOff>127000</xdr:colOff>
      <xdr:row>104</xdr:row>
      <xdr:rowOff>129539</xdr:rowOff>
    </xdr:to>
    <xdr:cxnSp macro="">
      <xdr:nvCxnSpPr>
        <xdr:cNvPr id="690" name="直線コネクタ 689"/>
        <xdr:cNvCxnSpPr/>
      </xdr:nvCxnSpPr>
      <xdr:spPr>
        <a:xfrm>
          <a:off x="13629640" y="17535524"/>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91" name="楕円 690"/>
        <xdr:cNvSpPr/>
      </xdr:nvSpPr>
      <xdr:spPr>
        <a:xfrm>
          <a:off x="128041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100964</xdr:rowOff>
    </xdr:from>
    <xdr:to>
      <xdr:col>81</xdr:col>
      <xdr:colOff>50800</xdr:colOff>
      <xdr:row>104</xdr:row>
      <xdr:rowOff>137161</xdr:rowOff>
    </xdr:to>
    <xdr:cxnSp macro="">
      <xdr:nvCxnSpPr>
        <xdr:cNvPr id="692" name="直線コネクタ 691"/>
        <xdr:cNvCxnSpPr/>
      </xdr:nvCxnSpPr>
      <xdr:spPr>
        <a:xfrm flipV="1">
          <a:off x="12854940" y="17535524"/>
          <a:ext cx="7747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26752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19005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168291</xdr:rowOff>
    </xdr:from>
    <xdr:ext cx="405111" cy="259045"/>
    <xdr:sp macro="" textlink="">
      <xdr:nvSpPr>
        <xdr:cNvPr id="696" name="n_1mainValue【公民館】&#10;有形固定資産減価償却率"/>
        <xdr:cNvSpPr txBox="1"/>
      </xdr:nvSpPr>
      <xdr:spPr>
        <a:xfrm>
          <a:off x="13437244" y="172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97" name="n_2mainValue【公民館】&#10;有形固定資産減価償却率"/>
        <xdr:cNvSpPr txBox="1"/>
      </xdr:nvSpPr>
      <xdr:spPr>
        <a:xfrm>
          <a:off x="12675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19509104" y="16706849"/>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1954784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194437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1954784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1944370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1954784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194589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1873504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179374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71627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736" name="楕円 735"/>
        <xdr:cNvSpPr/>
      </xdr:nvSpPr>
      <xdr:spPr>
        <a:xfrm>
          <a:off x="1945894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158766</xdr:rowOff>
    </xdr:from>
    <xdr:ext cx="469744" cy="259045"/>
    <xdr:sp macro="" textlink="">
      <xdr:nvSpPr>
        <xdr:cNvPr id="737" name="【公民館】&#10;一人当たり面積該当値テキスト"/>
        <xdr:cNvSpPr txBox="1"/>
      </xdr:nvSpPr>
      <xdr:spPr>
        <a:xfrm>
          <a:off x="19547840" y="1725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738" name="楕円 737"/>
        <xdr:cNvSpPr/>
      </xdr:nvSpPr>
      <xdr:spPr>
        <a:xfrm>
          <a:off x="18735040" y="17475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15239</xdr:rowOff>
    </xdr:from>
    <xdr:to>
      <xdr:col>116</xdr:col>
      <xdr:colOff>63500</xdr:colOff>
      <xdr:row>104</xdr:row>
      <xdr:rowOff>91439</xdr:rowOff>
    </xdr:to>
    <xdr:cxnSp macro="">
      <xdr:nvCxnSpPr>
        <xdr:cNvPr id="739" name="直線コネクタ 738"/>
        <xdr:cNvCxnSpPr/>
      </xdr:nvCxnSpPr>
      <xdr:spPr>
        <a:xfrm flipV="1">
          <a:off x="18778220" y="17449799"/>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740" name="楕円 739"/>
        <xdr:cNvSpPr/>
      </xdr:nvSpPr>
      <xdr:spPr>
        <a:xfrm>
          <a:off x="1793748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99061</xdr:rowOff>
    </xdr:to>
    <xdr:cxnSp macro="">
      <xdr:nvCxnSpPr>
        <xdr:cNvPr id="741" name="直線コネクタ 740"/>
        <xdr:cNvCxnSpPr/>
      </xdr:nvCxnSpPr>
      <xdr:spPr>
        <a:xfrm flipV="1">
          <a:off x="17988280" y="1752599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2" name="n_1aveValue【公民館】&#10;一人当たり面積"/>
        <xdr:cNvSpPr txBox="1"/>
      </xdr:nvSpPr>
      <xdr:spPr>
        <a:xfrm>
          <a:off x="1856112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3" name="n_2aveValue【公民館】&#10;一人当たり面積"/>
        <xdr:cNvSpPr txBox="1"/>
      </xdr:nvSpPr>
      <xdr:spPr>
        <a:xfrm>
          <a:off x="177762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70015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745" name="n_1mainValue【公民館】&#10;一人当たり面積"/>
        <xdr:cNvSpPr txBox="1"/>
      </xdr:nvSpPr>
      <xdr:spPr>
        <a:xfrm>
          <a:off x="18561127" y="1725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746" name="n_2mainValue【公民館】&#10;一人当たり面積"/>
        <xdr:cNvSpPr txBox="1"/>
      </xdr:nvSpPr>
      <xdr:spPr>
        <a:xfrm>
          <a:off x="177762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と児童館である。認定こども園・幼稚園・保育所については「公共施設マネジメント」に基づき安全・安心に施設を利用できるよ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年度より片山津地区保育園整備事業を行い施設の統廃合を進め、適切な保全を進める。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67,221
66,197
305.87
30,992,235
30,041,814
892,721
17,941,840
36,378,907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086225" y="559852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124960" y="6985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020820" y="698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124960"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020820" y="559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124960" y="6279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03606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1216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7399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2" name="楕円 71"/>
        <xdr:cNvSpPr/>
      </xdr:nvSpPr>
      <xdr:spPr>
        <a:xfrm>
          <a:off x="4036060" y="62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3" name="【図書館】&#10;有形固定資産減価償却率該当値テキスト"/>
        <xdr:cNvSpPr txBox="1"/>
      </xdr:nvSpPr>
      <xdr:spPr>
        <a:xfrm>
          <a:off x="412496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4" name="楕円 73"/>
        <xdr:cNvSpPr/>
      </xdr:nvSpPr>
      <xdr:spPr>
        <a:xfrm>
          <a:off x="3312160" y="6257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105592</xdr:rowOff>
    </xdr:to>
    <xdr:cxnSp macro="">
      <xdr:nvCxnSpPr>
        <xdr:cNvPr id="75" name="直線コネクタ 74"/>
        <xdr:cNvCxnSpPr/>
      </xdr:nvCxnSpPr>
      <xdr:spPr>
        <a:xfrm flipV="1">
          <a:off x="3355340" y="6298474"/>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xdr:cNvSpPr/>
      </xdr:nvSpPr>
      <xdr:spPr>
        <a:xfrm>
          <a:off x="251460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130084</xdr:rowOff>
    </xdr:to>
    <xdr:cxnSp macro="">
      <xdr:nvCxnSpPr>
        <xdr:cNvPr id="77" name="直線コネクタ 76"/>
        <xdr:cNvCxnSpPr/>
      </xdr:nvCxnSpPr>
      <xdr:spPr>
        <a:xfrm flipV="1">
          <a:off x="2565400" y="6308272"/>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17056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38570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6110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1" name="n_1mainValue【図書館】&#10;有形固定資産減価償却率"/>
        <xdr:cNvSpPr txBox="1"/>
      </xdr:nvSpPr>
      <xdr:spPr>
        <a:xfrm>
          <a:off x="3170564" y="603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2" name="n_2mainValue【図書館】&#10;有形固定資産減価償却率"/>
        <xdr:cNvSpPr txBox="1"/>
      </xdr:nvSpPr>
      <xdr:spPr>
        <a:xfrm>
          <a:off x="238570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9219565" y="55511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楕円 120"/>
        <xdr:cNvSpPr/>
      </xdr:nvSpPr>
      <xdr:spPr>
        <a:xfrm>
          <a:off x="91922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22" name="【図書館】&#10;一人当たり面積該当値テキスト"/>
        <xdr:cNvSpPr txBox="1"/>
      </xdr:nvSpPr>
      <xdr:spPr>
        <a:xfrm>
          <a:off x="925830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3" name="楕円 122"/>
        <xdr:cNvSpPr/>
      </xdr:nvSpPr>
      <xdr:spPr>
        <a:xfrm>
          <a:off x="8445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24" name="直線コネクタ 123"/>
        <xdr:cNvCxnSpPr/>
      </xdr:nvCxnSpPr>
      <xdr:spPr>
        <a:xfrm>
          <a:off x="8496300" y="64846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25" name="楕円 124"/>
        <xdr:cNvSpPr/>
      </xdr:nvSpPr>
      <xdr:spPr>
        <a:xfrm>
          <a:off x="7670800" y="6446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127000</xdr:rowOff>
    </xdr:to>
    <xdr:cxnSp macro="">
      <xdr:nvCxnSpPr>
        <xdr:cNvPr id="126" name="直線コネクタ 125"/>
        <xdr:cNvCxnSpPr/>
      </xdr:nvCxnSpPr>
      <xdr:spPr>
        <a:xfrm flipV="1">
          <a:off x="7713980" y="648462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156227</xdr:rowOff>
    </xdr:from>
    <xdr:ext cx="469744" cy="259045"/>
    <xdr:sp macro="" textlink="">
      <xdr:nvSpPr>
        <xdr:cNvPr id="130" name="n_1mainValue【図書館】&#10;一人当たり面積"/>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1" name="n_2mainValue【図書館】&#10;一人当たり面積"/>
        <xdr:cNvSpPr txBox="1"/>
      </xdr:nvSpPr>
      <xdr:spPr>
        <a:xfrm>
          <a:off x="7509587"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086225" y="9262654"/>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124960" y="10799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020820" y="1079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124960" y="904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020820" y="9262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124960"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03606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51460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739900" y="987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96157</xdr:rowOff>
    </xdr:from>
    <xdr:to>
      <xdr:col>24</xdr:col>
      <xdr:colOff>114300</xdr:colOff>
      <xdr:row>58</xdr:row>
      <xdr:rowOff>26307</xdr:rowOff>
    </xdr:to>
    <xdr:sp macro="" textlink="">
      <xdr:nvSpPr>
        <xdr:cNvPr id="172" name="楕円 171"/>
        <xdr:cNvSpPr/>
      </xdr:nvSpPr>
      <xdr:spPr>
        <a:xfrm>
          <a:off x="4036060" y="9651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119034</xdr:rowOff>
    </xdr:from>
    <xdr:ext cx="405111" cy="259045"/>
    <xdr:sp macro="" textlink="">
      <xdr:nvSpPr>
        <xdr:cNvPr id="173" name="【体育館・プール】&#10;有形固定資産減価償却率該当値テキスト"/>
        <xdr:cNvSpPr txBox="1"/>
      </xdr:nvSpPr>
      <xdr:spPr>
        <a:xfrm>
          <a:off x="4124960"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74" name="楕円 173"/>
        <xdr:cNvSpPr/>
      </xdr:nvSpPr>
      <xdr:spPr>
        <a:xfrm>
          <a:off x="3312160" y="967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146957</xdr:rowOff>
    </xdr:from>
    <xdr:to>
      <xdr:col>24</xdr:col>
      <xdr:colOff>63500</xdr:colOff>
      <xdr:row>58</xdr:row>
      <xdr:rowOff>0</xdr:rowOff>
    </xdr:to>
    <xdr:cxnSp macro="">
      <xdr:nvCxnSpPr>
        <xdr:cNvPr id="175" name="直線コネクタ 174"/>
        <xdr:cNvCxnSpPr/>
      </xdr:nvCxnSpPr>
      <xdr:spPr>
        <a:xfrm flipV="1">
          <a:off x="3355340" y="9702437"/>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135346</xdr:rowOff>
    </xdr:from>
    <xdr:to>
      <xdr:col>15</xdr:col>
      <xdr:colOff>101600</xdr:colOff>
      <xdr:row>58</xdr:row>
      <xdr:rowOff>65496</xdr:rowOff>
    </xdr:to>
    <xdr:sp macro="" textlink="">
      <xdr:nvSpPr>
        <xdr:cNvPr id="176" name="楕円 175"/>
        <xdr:cNvSpPr/>
      </xdr:nvSpPr>
      <xdr:spPr>
        <a:xfrm>
          <a:off x="2514600" y="9690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14696</xdr:rowOff>
    </xdr:to>
    <xdr:cxnSp macro="">
      <xdr:nvCxnSpPr>
        <xdr:cNvPr id="177" name="直線コネクタ 176"/>
        <xdr:cNvCxnSpPr/>
      </xdr:nvCxnSpPr>
      <xdr:spPr>
        <a:xfrm flipV="1">
          <a:off x="2565400" y="9723120"/>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385704"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61100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81" name="n_1mainValue【体育館・プール】&#10;有形固定資産減価償却率"/>
        <xdr:cNvSpPr txBox="1"/>
      </xdr:nvSpPr>
      <xdr:spPr>
        <a:xfrm>
          <a:off x="317056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82023</xdr:rowOff>
    </xdr:from>
    <xdr:ext cx="405111" cy="259045"/>
    <xdr:sp macro="" textlink="">
      <xdr:nvSpPr>
        <xdr:cNvPr id="182" name="n_2mainValue【体育館・プール】&#10;有形固定資産減価償却率"/>
        <xdr:cNvSpPr txBox="1"/>
      </xdr:nvSpPr>
      <xdr:spPr>
        <a:xfrm>
          <a:off x="2385704" y="946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9219565" y="9220581"/>
          <a:ext cx="0" cy="157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92583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9154160" y="1079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9258300" y="89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9154160" y="9220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9258300" y="10522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9192260" y="10667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844550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7670800" y="10693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6873240" y="1068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108839</xdr:rowOff>
    </xdr:from>
    <xdr:to>
      <xdr:col>55</xdr:col>
      <xdr:colOff>50800</xdr:colOff>
      <xdr:row>64</xdr:row>
      <xdr:rowOff>38989</xdr:rowOff>
    </xdr:to>
    <xdr:sp macro="" textlink="">
      <xdr:nvSpPr>
        <xdr:cNvPr id="221" name="楕円 220"/>
        <xdr:cNvSpPr/>
      </xdr:nvSpPr>
      <xdr:spPr>
        <a:xfrm>
          <a:off x="9192260" y="10670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92583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121031</xdr:rowOff>
    </xdr:from>
    <xdr:to>
      <xdr:col>50</xdr:col>
      <xdr:colOff>165100</xdr:colOff>
      <xdr:row>64</xdr:row>
      <xdr:rowOff>51181</xdr:rowOff>
    </xdr:to>
    <xdr:sp macro="" textlink="">
      <xdr:nvSpPr>
        <xdr:cNvPr id="223" name="楕円 222"/>
        <xdr:cNvSpPr/>
      </xdr:nvSpPr>
      <xdr:spPr>
        <a:xfrm>
          <a:off x="8445500" y="1068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159639</xdr:rowOff>
    </xdr:from>
    <xdr:to>
      <xdr:col>55</xdr:col>
      <xdr:colOff>0</xdr:colOff>
      <xdr:row>64</xdr:row>
      <xdr:rowOff>381</xdr:rowOff>
    </xdr:to>
    <xdr:cxnSp macro="">
      <xdr:nvCxnSpPr>
        <xdr:cNvPr id="224" name="直線コネクタ 223"/>
        <xdr:cNvCxnSpPr/>
      </xdr:nvCxnSpPr>
      <xdr:spPr>
        <a:xfrm flipV="1">
          <a:off x="8496300" y="10720959"/>
          <a:ext cx="7239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112268</xdr:rowOff>
    </xdr:from>
    <xdr:to>
      <xdr:col>46</xdr:col>
      <xdr:colOff>38100</xdr:colOff>
      <xdr:row>64</xdr:row>
      <xdr:rowOff>42418</xdr:rowOff>
    </xdr:to>
    <xdr:sp macro="" textlink="">
      <xdr:nvSpPr>
        <xdr:cNvPr id="225" name="楕円 224"/>
        <xdr:cNvSpPr/>
      </xdr:nvSpPr>
      <xdr:spPr>
        <a:xfrm>
          <a:off x="7670800" y="10673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163068</xdr:rowOff>
    </xdr:from>
    <xdr:to>
      <xdr:col>50</xdr:col>
      <xdr:colOff>114300</xdr:colOff>
      <xdr:row>64</xdr:row>
      <xdr:rowOff>381</xdr:rowOff>
    </xdr:to>
    <xdr:cxnSp macro="">
      <xdr:nvCxnSpPr>
        <xdr:cNvPr id="226" name="直線コネクタ 225"/>
        <xdr:cNvCxnSpPr/>
      </xdr:nvCxnSpPr>
      <xdr:spPr>
        <a:xfrm>
          <a:off x="7713980" y="10724388"/>
          <a:ext cx="78232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7509587" y="1078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67120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42308</xdr:rowOff>
    </xdr:from>
    <xdr:ext cx="469744" cy="259045"/>
    <xdr:sp macro="" textlink="">
      <xdr:nvSpPr>
        <xdr:cNvPr id="230" name="n_1mainValue【体育館・プール】&#10;一人当たり面積"/>
        <xdr:cNvSpPr txBox="1"/>
      </xdr:nvSpPr>
      <xdr:spPr>
        <a:xfrm>
          <a:off x="827158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58945</xdr:rowOff>
    </xdr:from>
    <xdr:ext cx="469744" cy="259045"/>
    <xdr:sp macro="" textlink="">
      <xdr:nvSpPr>
        <xdr:cNvPr id="231" name="n_2mainValue【体育館・プール】&#10;一人当たり面積"/>
        <xdr:cNvSpPr txBox="1"/>
      </xdr:nvSpPr>
      <xdr:spPr>
        <a:xfrm>
          <a:off x="7509587" y="104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086225" y="1305115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12496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02082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124960" y="13782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03606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5146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61595</xdr:rowOff>
    </xdr:from>
    <xdr:to>
      <xdr:col>24</xdr:col>
      <xdr:colOff>114300</xdr:colOff>
      <xdr:row>80</xdr:row>
      <xdr:rowOff>163195</xdr:rowOff>
    </xdr:to>
    <xdr:sp macro="" textlink="">
      <xdr:nvSpPr>
        <xdr:cNvPr id="271" name="楕円 270"/>
        <xdr:cNvSpPr/>
      </xdr:nvSpPr>
      <xdr:spPr>
        <a:xfrm>
          <a:off x="403606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84472</xdr:rowOff>
    </xdr:from>
    <xdr:ext cx="405111" cy="259045"/>
    <xdr:sp macro="" textlink="">
      <xdr:nvSpPr>
        <xdr:cNvPr id="272" name="【福祉施設】&#10;有形固定資産減価償却率該当値テキスト"/>
        <xdr:cNvSpPr txBox="1"/>
      </xdr:nvSpPr>
      <xdr:spPr>
        <a:xfrm>
          <a:off x="4124960"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73" name="楕円 272"/>
        <xdr:cNvSpPr/>
      </xdr:nvSpPr>
      <xdr:spPr>
        <a:xfrm>
          <a:off x="3312160" y="13516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112395</xdr:rowOff>
    </xdr:from>
    <xdr:to>
      <xdr:col>24</xdr:col>
      <xdr:colOff>63500</xdr:colOff>
      <xdr:row>80</xdr:row>
      <xdr:rowOff>156211</xdr:rowOff>
    </xdr:to>
    <xdr:cxnSp macro="">
      <xdr:nvCxnSpPr>
        <xdr:cNvPr id="274" name="直線コネクタ 273"/>
        <xdr:cNvCxnSpPr/>
      </xdr:nvCxnSpPr>
      <xdr:spPr>
        <a:xfrm flipV="1">
          <a:off x="3355340" y="13523595"/>
          <a:ext cx="7315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75" name="楕円 274"/>
        <xdr:cNvSpPr/>
      </xdr:nvSpPr>
      <xdr:spPr>
        <a:xfrm>
          <a:off x="251460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26670</xdr:rowOff>
    </xdr:to>
    <xdr:cxnSp macro="">
      <xdr:nvCxnSpPr>
        <xdr:cNvPr id="276" name="直線コネクタ 275"/>
        <xdr:cNvCxnSpPr/>
      </xdr:nvCxnSpPr>
      <xdr:spPr>
        <a:xfrm flipV="1">
          <a:off x="2565400" y="13567411"/>
          <a:ext cx="78994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3857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80" name="n_1mainValue【福祉施設】&#10;有形固定資産減価償却率"/>
        <xdr:cNvSpPr txBox="1"/>
      </xdr:nvSpPr>
      <xdr:spPr>
        <a:xfrm>
          <a:off x="317056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81" name="n_2mainValue【福祉施設】&#10;有形固定資産減価償却率"/>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9219565" y="1312055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9258300" y="1410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8445500" y="1426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7670800" y="14284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6873240" y="1427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88537</xdr:rowOff>
    </xdr:from>
    <xdr:to>
      <xdr:col>55</xdr:col>
      <xdr:colOff>50800</xdr:colOff>
      <xdr:row>87</xdr:row>
      <xdr:rowOff>18687</xdr:rowOff>
    </xdr:to>
    <xdr:sp macro="" textlink="">
      <xdr:nvSpPr>
        <xdr:cNvPr id="322" name="楕円 321"/>
        <xdr:cNvSpPr/>
      </xdr:nvSpPr>
      <xdr:spPr>
        <a:xfrm>
          <a:off x="9192260" y="14505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3464</xdr:rowOff>
    </xdr:from>
    <xdr:ext cx="469744" cy="259045"/>
    <xdr:sp macro="" textlink="">
      <xdr:nvSpPr>
        <xdr:cNvPr id="323" name="【福祉施設】&#10;一人当たり面積該当値テキスト"/>
        <xdr:cNvSpPr txBox="1"/>
      </xdr:nvSpPr>
      <xdr:spPr>
        <a:xfrm>
          <a:off x="9258300" y="144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88537</xdr:rowOff>
    </xdr:from>
    <xdr:to>
      <xdr:col>50</xdr:col>
      <xdr:colOff>165100</xdr:colOff>
      <xdr:row>87</xdr:row>
      <xdr:rowOff>18687</xdr:rowOff>
    </xdr:to>
    <xdr:sp macro="" textlink="">
      <xdr:nvSpPr>
        <xdr:cNvPr id="324" name="楕円 323"/>
        <xdr:cNvSpPr/>
      </xdr:nvSpPr>
      <xdr:spPr>
        <a:xfrm>
          <a:off x="8445500" y="14505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139337</xdr:rowOff>
    </xdr:from>
    <xdr:to>
      <xdr:col>55</xdr:col>
      <xdr:colOff>0</xdr:colOff>
      <xdr:row>86</xdr:row>
      <xdr:rowOff>139337</xdr:rowOff>
    </xdr:to>
    <xdr:cxnSp macro="">
      <xdr:nvCxnSpPr>
        <xdr:cNvPr id="325" name="直線コネクタ 324"/>
        <xdr:cNvCxnSpPr/>
      </xdr:nvCxnSpPr>
      <xdr:spPr>
        <a:xfrm>
          <a:off x="8496300" y="1455637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88537</xdr:rowOff>
    </xdr:from>
    <xdr:to>
      <xdr:col>46</xdr:col>
      <xdr:colOff>38100</xdr:colOff>
      <xdr:row>87</xdr:row>
      <xdr:rowOff>18687</xdr:rowOff>
    </xdr:to>
    <xdr:sp macro="" textlink="">
      <xdr:nvSpPr>
        <xdr:cNvPr id="326" name="楕円 325"/>
        <xdr:cNvSpPr/>
      </xdr:nvSpPr>
      <xdr:spPr>
        <a:xfrm>
          <a:off x="7670800" y="14505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139337</xdr:rowOff>
    </xdr:from>
    <xdr:to>
      <xdr:col>50</xdr:col>
      <xdr:colOff>114300</xdr:colOff>
      <xdr:row>86</xdr:row>
      <xdr:rowOff>139337</xdr:rowOff>
    </xdr:to>
    <xdr:cxnSp macro="">
      <xdr:nvCxnSpPr>
        <xdr:cNvPr id="327" name="直線コネクタ 326"/>
        <xdr:cNvCxnSpPr/>
      </xdr:nvCxnSpPr>
      <xdr:spPr>
        <a:xfrm>
          <a:off x="7713980" y="1455637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8271587" y="14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750958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67120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9814</xdr:rowOff>
    </xdr:from>
    <xdr:ext cx="469744" cy="259045"/>
    <xdr:sp macro="" textlink="">
      <xdr:nvSpPr>
        <xdr:cNvPr id="331" name="n_1mainValue【福祉施設】&#10;一人当たり面積"/>
        <xdr:cNvSpPr txBox="1"/>
      </xdr:nvSpPr>
      <xdr:spPr>
        <a:xfrm>
          <a:off x="8271587" y="1459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9814</xdr:rowOff>
    </xdr:from>
    <xdr:ext cx="469744" cy="259045"/>
    <xdr:sp macro="" textlink="">
      <xdr:nvSpPr>
        <xdr:cNvPr id="332" name="n_2mainValue【福祉施設】&#10;一人当たり面積"/>
        <xdr:cNvSpPr txBox="1"/>
      </xdr:nvSpPr>
      <xdr:spPr>
        <a:xfrm>
          <a:off x="7509587" y="1459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086225" y="1672481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124960" y="18188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02082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12496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02082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124960"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xdr:rowOff>
    </xdr:from>
    <xdr:to>
      <xdr:col>24</xdr:col>
      <xdr:colOff>114300</xdr:colOff>
      <xdr:row>102</xdr:row>
      <xdr:rowOff>109038</xdr:rowOff>
    </xdr:to>
    <xdr:sp macro="" textlink="">
      <xdr:nvSpPr>
        <xdr:cNvPr id="373" name="楕円 372"/>
        <xdr:cNvSpPr/>
      </xdr:nvSpPr>
      <xdr:spPr>
        <a:xfrm>
          <a:off x="4036060" y="171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30315</xdr:rowOff>
    </xdr:from>
    <xdr:ext cx="405111" cy="259045"/>
    <xdr:sp macro="" textlink="">
      <xdr:nvSpPr>
        <xdr:cNvPr id="374" name="【市民会館】&#10;有形固定資産減価償却率該当値テキスト"/>
        <xdr:cNvSpPr txBox="1"/>
      </xdr:nvSpPr>
      <xdr:spPr>
        <a:xfrm>
          <a:off x="4124960" y="1696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40095</xdr:rowOff>
    </xdr:from>
    <xdr:to>
      <xdr:col>20</xdr:col>
      <xdr:colOff>38100</xdr:colOff>
      <xdr:row>102</xdr:row>
      <xdr:rowOff>141695</xdr:rowOff>
    </xdr:to>
    <xdr:sp macro="" textlink="">
      <xdr:nvSpPr>
        <xdr:cNvPr id="375" name="楕円 374"/>
        <xdr:cNvSpPr/>
      </xdr:nvSpPr>
      <xdr:spPr>
        <a:xfrm>
          <a:off x="3312160" y="17139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58238</xdr:rowOff>
    </xdr:from>
    <xdr:to>
      <xdr:col>24</xdr:col>
      <xdr:colOff>63500</xdr:colOff>
      <xdr:row>102</xdr:row>
      <xdr:rowOff>90895</xdr:rowOff>
    </xdr:to>
    <xdr:cxnSp macro="">
      <xdr:nvCxnSpPr>
        <xdr:cNvPr id="376" name="直線コネクタ 375"/>
        <xdr:cNvCxnSpPr/>
      </xdr:nvCxnSpPr>
      <xdr:spPr>
        <a:xfrm flipV="1">
          <a:off x="3355340" y="17157518"/>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72752</xdr:rowOff>
    </xdr:from>
    <xdr:to>
      <xdr:col>15</xdr:col>
      <xdr:colOff>101600</xdr:colOff>
      <xdr:row>103</xdr:row>
      <xdr:rowOff>2902</xdr:rowOff>
    </xdr:to>
    <xdr:sp macro="" textlink="">
      <xdr:nvSpPr>
        <xdr:cNvPr id="377" name="楕円 376"/>
        <xdr:cNvSpPr/>
      </xdr:nvSpPr>
      <xdr:spPr>
        <a:xfrm>
          <a:off x="2514600" y="17172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90895</xdr:rowOff>
    </xdr:from>
    <xdr:to>
      <xdr:col>19</xdr:col>
      <xdr:colOff>177800</xdr:colOff>
      <xdr:row>102</xdr:row>
      <xdr:rowOff>123552</xdr:rowOff>
    </xdr:to>
    <xdr:cxnSp macro="">
      <xdr:nvCxnSpPr>
        <xdr:cNvPr id="378" name="直線コネクタ 377"/>
        <xdr:cNvCxnSpPr/>
      </xdr:nvCxnSpPr>
      <xdr:spPr>
        <a:xfrm flipV="1">
          <a:off x="2565400" y="1719017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17056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38570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158222</xdr:rowOff>
    </xdr:from>
    <xdr:ext cx="405111" cy="259045"/>
    <xdr:sp macro="" textlink="">
      <xdr:nvSpPr>
        <xdr:cNvPr id="382" name="n_1mainValue【市民会館】&#10;有形固定資産減価償却率"/>
        <xdr:cNvSpPr txBox="1"/>
      </xdr:nvSpPr>
      <xdr:spPr>
        <a:xfrm>
          <a:off x="3170564" y="169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19429</xdr:rowOff>
    </xdr:from>
    <xdr:ext cx="405111" cy="259045"/>
    <xdr:sp macro="" textlink="">
      <xdr:nvSpPr>
        <xdr:cNvPr id="383" name="n_2mainValue【市民会館】&#10;有形固定資産減価償却率"/>
        <xdr:cNvSpPr txBox="1"/>
      </xdr:nvSpPr>
      <xdr:spPr>
        <a:xfrm>
          <a:off x="2385704" y="169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9219565" y="16693787"/>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925830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915416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9258300" y="1768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919226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844550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41729</xdr:rowOff>
    </xdr:from>
    <xdr:to>
      <xdr:col>55</xdr:col>
      <xdr:colOff>50800</xdr:colOff>
      <xdr:row>108</xdr:row>
      <xdr:rowOff>143329</xdr:rowOff>
    </xdr:to>
    <xdr:sp macro="" textlink="">
      <xdr:nvSpPr>
        <xdr:cNvPr id="424" name="楕円 423"/>
        <xdr:cNvSpPr/>
      </xdr:nvSpPr>
      <xdr:spPr>
        <a:xfrm>
          <a:off x="9192260" y="18146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128106</xdr:rowOff>
    </xdr:from>
    <xdr:ext cx="469744" cy="259045"/>
    <xdr:sp macro="" textlink="">
      <xdr:nvSpPr>
        <xdr:cNvPr id="425" name="【市民会館】&#10;一人当たり面積該当値テキスト"/>
        <xdr:cNvSpPr txBox="1"/>
      </xdr:nvSpPr>
      <xdr:spPr>
        <a:xfrm>
          <a:off x="9258300" y="1806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426" name="楕円 425"/>
        <xdr:cNvSpPr/>
      </xdr:nvSpPr>
      <xdr:spPr>
        <a:xfrm>
          <a:off x="8445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92529</xdr:rowOff>
    </xdr:from>
    <xdr:to>
      <xdr:col>55</xdr:col>
      <xdr:colOff>0</xdr:colOff>
      <xdr:row>108</xdr:row>
      <xdr:rowOff>95794</xdr:rowOff>
    </xdr:to>
    <xdr:cxnSp macro="">
      <xdr:nvCxnSpPr>
        <xdr:cNvPr id="427" name="直線コネクタ 426"/>
        <xdr:cNvCxnSpPr/>
      </xdr:nvCxnSpPr>
      <xdr:spPr>
        <a:xfrm flipV="1">
          <a:off x="8496300" y="18197649"/>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44994</xdr:rowOff>
    </xdr:from>
    <xdr:to>
      <xdr:col>46</xdr:col>
      <xdr:colOff>38100</xdr:colOff>
      <xdr:row>108</xdr:row>
      <xdr:rowOff>146594</xdr:rowOff>
    </xdr:to>
    <xdr:sp macro="" textlink="">
      <xdr:nvSpPr>
        <xdr:cNvPr id="428" name="楕円 427"/>
        <xdr:cNvSpPr/>
      </xdr:nvSpPr>
      <xdr:spPr>
        <a:xfrm>
          <a:off x="767080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95794</xdr:rowOff>
    </xdr:from>
    <xdr:to>
      <xdr:col>50</xdr:col>
      <xdr:colOff>114300</xdr:colOff>
      <xdr:row>108</xdr:row>
      <xdr:rowOff>95794</xdr:rowOff>
    </xdr:to>
    <xdr:cxnSp macro="">
      <xdr:nvCxnSpPr>
        <xdr:cNvPr id="429" name="直線コネクタ 428"/>
        <xdr:cNvCxnSpPr/>
      </xdr:nvCxnSpPr>
      <xdr:spPr>
        <a:xfrm>
          <a:off x="7713980" y="182009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8271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433" name="n_1mainValue【市民会館】&#10;一人当たり面積"/>
        <xdr:cNvSpPr txBox="1"/>
      </xdr:nvSpPr>
      <xdr:spPr>
        <a:xfrm>
          <a:off x="827158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137721</xdr:rowOff>
    </xdr:from>
    <xdr:ext cx="469744" cy="259045"/>
    <xdr:sp macro="" textlink="">
      <xdr:nvSpPr>
        <xdr:cNvPr id="434" name="n_2mainValue【市民会館】&#10;一人当たり面積"/>
        <xdr:cNvSpPr txBox="1"/>
      </xdr:nvSpPr>
      <xdr:spPr>
        <a:xfrm>
          <a:off x="750958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4375764" y="5619750"/>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441450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428750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44145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xdr:cNvSpPr txBox="1"/>
      </xdr:nvSpPr>
      <xdr:spPr>
        <a:xfrm>
          <a:off x="14414500" y="5894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4325600" y="6039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35788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28041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2029440" y="6137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75" name="楕円 474"/>
        <xdr:cNvSpPr/>
      </xdr:nvSpPr>
      <xdr:spPr>
        <a:xfrm>
          <a:off x="14325600" y="61453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88735</xdr:rowOff>
    </xdr:from>
    <xdr:ext cx="405111" cy="259045"/>
    <xdr:sp macro="" textlink="">
      <xdr:nvSpPr>
        <xdr:cNvPr id="476" name="【一般廃棄物処理施設】&#10;有形固定資産減価償却率該当値テキスト"/>
        <xdr:cNvSpPr txBox="1"/>
      </xdr:nvSpPr>
      <xdr:spPr>
        <a:xfrm>
          <a:off x="14414500" y="612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477" name="楕円 476"/>
        <xdr:cNvSpPr/>
      </xdr:nvSpPr>
      <xdr:spPr>
        <a:xfrm>
          <a:off x="13578840" y="6192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37011</xdr:rowOff>
    </xdr:to>
    <xdr:cxnSp macro="">
      <xdr:nvCxnSpPr>
        <xdr:cNvPr id="478" name="直線コネクタ 477"/>
        <xdr:cNvCxnSpPr/>
      </xdr:nvCxnSpPr>
      <xdr:spPr>
        <a:xfrm flipV="1">
          <a:off x="13629640" y="6196148"/>
          <a:ext cx="7467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79" name="楕円 478"/>
        <xdr:cNvSpPr/>
      </xdr:nvSpPr>
      <xdr:spPr>
        <a:xfrm>
          <a:off x="12804140" y="62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37011</xdr:rowOff>
    </xdr:from>
    <xdr:to>
      <xdr:col>81</xdr:col>
      <xdr:colOff>50800</xdr:colOff>
      <xdr:row>37</xdr:row>
      <xdr:rowOff>84364</xdr:rowOff>
    </xdr:to>
    <xdr:cxnSp macro="">
      <xdr:nvCxnSpPr>
        <xdr:cNvPr id="480" name="直線コネクタ 479"/>
        <xdr:cNvCxnSpPr/>
      </xdr:nvCxnSpPr>
      <xdr:spPr>
        <a:xfrm flipV="1">
          <a:off x="12854940" y="6239691"/>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xdr:cNvSpPr txBox="1"/>
      </xdr:nvSpPr>
      <xdr:spPr>
        <a:xfrm>
          <a:off x="13437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xdr:cNvSpPr txBox="1"/>
      </xdr:nvSpPr>
      <xdr:spPr>
        <a:xfrm>
          <a:off x="12675244"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19005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78938</xdr:rowOff>
    </xdr:from>
    <xdr:ext cx="405111" cy="259045"/>
    <xdr:sp macro="" textlink="">
      <xdr:nvSpPr>
        <xdr:cNvPr id="484" name="n_1mainValue【一般廃棄物処理施設】&#10;有形固定資産減価償却率"/>
        <xdr:cNvSpPr txBox="1"/>
      </xdr:nvSpPr>
      <xdr:spPr>
        <a:xfrm>
          <a:off x="13437244" y="628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85" name="n_2mainValue【一般廃棄物処理施設】&#10;有形固定資産減価償却率"/>
        <xdr:cNvSpPr txBox="1"/>
      </xdr:nvSpPr>
      <xdr:spPr>
        <a:xfrm>
          <a:off x="12675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19509104" y="5771342"/>
          <a:ext cx="0" cy="130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19547840" y="708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19443700" y="7078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19547840" y="555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19443700" y="577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19547840" y="6832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19458940" y="6853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18735040" y="6868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179374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7162780" y="68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6462</xdr:rowOff>
    </xdr:from>
    <xdr:to>
      <xdr:col>116</xdr:col>
      <xdr:colOff>114300</xdr:colOff>
      <xdr:row>39</xdr:row>
      <xdr:rowOff>108062</xdr:rowOff>
    </xdr:to>
    <xdr:sp macro="" textlink="">
      <xdr:nvSpPr>
        <xdr:cNvPr id="524" name="楕円 523"/>
        <xdr:cNvSpPr/>
      </xdr:nvSpPr>
      <xdr:spPr>
        <a:xfrm>
          <a:off x="19458940" y="65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29339</xdr:rowOff>
    </xdr:from>
    <xdr:ext cx="599010" cy="259045"/>
    <xdr:sp macro="" textlink="">
      <xdr:nvSpPr>
        <xdr:cNvPr id="525" name="【一般廃棄物処理施設】&#10;一人当たり有形固定資産（償却資産）額該当値テキスト"/>
        <xdr:cNvSpPr txBox="1"/>
      </xdr:nvSpPr>
      <xdr:spPr>
        <a:xfrm>
          <a:off x="19547840" y="639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12086</xdr:rowOff>
    </xdr:from>
    <xdr:to>
      <xdr:col>112</xdr:col>
      <xdr:colOff>38100</xdr:colOff>
      <xdr:row>39</xdr:row>
      <xdr:rowOff>113686</xdr:rowOff>
    </xdr:to>
    <xdr:sp macro="" textlink="">
      <xdr:nvSpPr>
        <xdr:cNvPr id="526" name="楕円 525"/>
        <xdr:cNvSpPr/>
      </xdr:nvSpPr>
      <xdr:spPr>
        <a:xfrm>
          <a:off x="18735040" y="6550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57262</xdr:rowOff>
    </xdr:from>
    <xdr:to>
      <xdr:col>116</xdr:col>
      <xdr:colOff>63500</xdr:colOff>
      <xdr:row>39</xdr:row>
      <xdr:rowOff>62886</xdr:rowOff>
    </xdr:to>
    <xdr:cxnSp macro="">
      <xdr:nvCxnSpPr>
        <xdr:cNvPr id="527" name="直線コネクタ 526"/>
        <xdr:cNvCxnSpPr/>
      </xdr:nvCxnSpPr>
      <xdr:spPr>
        <a:xfrm flipV="1">
          <a:off x="18778220" y="6595222"/>
          <a:ext cx="73152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17117</xdr:rowOff>
    </xdr:from>
    <xdr:to>
      <xdr:col>107</xdr:col>
      <xdr:colOff>101600</xdr:colOff>
      <xdr:row>39</xdr:row>
      <xdr:rowOff>118717</xdr:rowOff>
    </xdr:to>
    <xdr:sp macro="" textlink="">
      <xdr:nvSpPr>
        <xdr:cNvPr id="528" name="楕円 527"/>
        <xdr:cNvSpPr/>
      </xdr:nvSpPr>
      <xdr:spPr>
        <a:xfrm>
          <a:off x="17937480" y="655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62886</xdr:rowOff>
    </xdr:from>
    <xdr:to>
      <xdr:col>111</xdr:col>
      <xdr:colOff>177800</xdr:colOff>
      <xdr:row>39</xdr:row>
      <xdr:rowOff>67917</xdr:rowOff>
    </xdr:to>
    <xdr:cxnSp macro="">
      <xdr:nvCxnSpPr>
        <xdr:cNvPr id="529" name="直線コネクタ 528"/>
        <xdr:cNvCxnSpPr/>
      </xdr:nvCxnSpPr>
      <xdr:spPr>
        <a:xfrm flipV="1">
          <a:off x="17988280" y="6600846"/>
          <a:ext cx="78994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0" name="n_1aveValue【一般廃棄物処理施設】&#10;一人当たり有形固定資産（償却資産）額"/>
        <xdr:cNvSpPr txBox="1"/>
      </xdr:nvSpPr>
      <xdr:spPr>
        <a:xfrm>
          <a:off x="18528811" y="69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1" name="n_2aveValue【一般廃棄物処理施設】&#10;一人当たり有形固定資産（償却資産）額"/>
        <xdr:cNvSpPr txBox="1"/>
      </xdr:nvSpPr>
      <xdr:spPr>
        <a:xfrm>
          <a:off x="17766811" y="696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6969251" y="66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130213</xdr:rowOff>
    </xdr:from>
    <xdr:ext cx="599010" cy="259045"/>
    <xdr:sp macro="" textlink="">
      <xdr:nvSpPr>
        <xdr:cNvPr id="533" name="n_1mainValue【一般廃棄物処理施設】&#10;一人当たり有形固定資産（償却資産）額"/>
        <xdr:cNvSpPr txBox="1"/>
      </xdr:nvSpPr>
      <xdr:spPr>
        <a:xfrm>
          <a:off x="18496495" y="63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135244</xdr:rowOff>
    </xdr:from>
    <xdr:ext cx="599010" cy="259045"/>
    <xdr:sp macro="" textlink="">
      <xdr:nvSpPr>
        <xdr:cNvPr id="534" name="n_2mainValue【一般廃棄物処理施設】&#10;一人当たり有形固定資産（償却資産）額"/>
        <xdr:cNvSpPr txBox="1"/>
      </xdr:nvSpPr>
      <xdr:spPr>
        <a:xfrm>
          <a:off x="17734495" y="633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202944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102688</xdr:rowOff>
    </xdr:from>
    <xdr:to>
      <xdr:col>85</xdr:col>
      <xdr:colOff>177800</xdr:colOff>
      <xdr:row>58</xdr:row>
      <xdr:rowOff>32838</xdr:rowOff>
    </xdr:to>
    <xdr:sp macro="" textlink="">
      <xdr:nvSpPr>
        <xdr:cNvPr id="575" name="楕円 574"/>
        <xdr:cNvSpPr/>
      </xdr:nvSpPr>
      <xdr:spPr>
        <a:xfrm>
          <a:off x="14325600" y="96581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125565</xdr:rowOff>
    </xdr:from>
    <xdr:ext cx="405111" cy="259045"/>
    <xdr:sp macro="" textlink="">
      <xdr:nvSpPr>
        <xdr:cNvPr id="576" name="【保健センター・保健所】&#10;有形固定資産減価償却率該当値テキスト"/>
        <xdr:cNvSpPr txBox="1"/>
      </xdr:nvSpPr>
      <xdr:spPr>
        <a:xfrm>
          <a:off x="14414500"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135346</xdr:rowOff>
    </xdr:from>
    <xdr:to>
      <xdr:col>81</xdr:col>
      <xdr:colOff>101600</xdr:colOff>
      <xdr:row>58</xdr:row>
      <xdr:rowOff>65496</xdr:rowOff>
    </xdr:to>
    <xdr:sp macro="" textlink="">
      <xdr:nvSpPr>
        <xdr:cNvPr id="577" name="楕円 576"/>
        <xdr:cNvSpPr/>
      </xdr:nvSpPr>
      <xdr:spPr>
        <a:xfrm>
          <a:off x="13578840" y="9690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153488</xdr:rowOff>
    </xdr:from>
    <xdr:to>
      <xdr:col>85</xdr:col>
      <xdr:colOff>127000</xdr:colOff>
      <xdr:row>58</xdr:row>
      <xdr:rowOff>14696</xdr:rowOff>
    </xdr:to>
    <xdr:cxnSp macro="">
      <xdr:nvCxnSpPr>
        <xdr:cNvPr id="578" name="直線コネクタ 577"/>
        <xdr:cNvCxnSpPr/>
      </xdr:nvCxnSpPr>
      <xdr:spPr>
        <a:xfrm flipV="1">
          <a:off x="13629640" y="9708968"/>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168003</xdr:rowOff>
    </xdr:from>
    <xdr:to>
      <xdr:col>76</xdr:col>
      <xdr:colOff>165100</xdr:colOff>
      <xdr:row>58</xdr:row>
      <xdr:rowOff>98153</xdr:rowOff>
    </xdr:to>
    <xdr:sp macro="" textlink="">
      <xdr:nvSpPr>
        <xdr:cNvPr id="579" name="楕円 578"/>
        <xdr:cNvSpPr/>
      </xdr:nvSpPr>
      <xdr:spPr>
        <a:xfrm>
          <a:off x="12804140" y="9723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14696</xdr:rowOff>
    </xdr:from>
    <xdr:to>
      <xdr:col>81</xdr:col>
      <xdr:colOff>50800</xdr:colOff>
      <xdr:row>58</xdr:row>
      <xdr:rowOff>47353</xdr:rowOff>
    </xdr:to>
    <xdr:cxnSp macro="">
      <xdr:nvCxnSpPr>
        <xdr:cNvPr id="580" name="直線コネクタ 579"/>
        <xdr:cNvCxnSpPr/>
      </xdr:nvCxnSpPr>
      <xdr:spPr>
        <a:xfrm flipV="1">
          <a:off x="12854940" y="973781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3437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19005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82023</xdr:rowOff>
    </xdr:from>
    <xdr:ext cx="405111" cy="259045"/>
    <xdr:sp macro="" textlink="">
      <xdr:nvSpPr>
        <xdr:cNvPr id="584" name="n_1mainValue【保健センター・保健所】&#10;有形固定資産減価償却率"/>
        <xdr:cNvSpPr txBox="1"/>
      </xdr:nvSpPr>
      <xdr:spPr>
        <a:xfrm>
          <a:off x="13437244" y="946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114680</xdr:rowOff>
    </xdr:from>
    <xdr:ext cx="405111" cy="259045"/>
    <xdr:sp macro="" textlink="">
      <xdr:nvSpPr>
        <xdr:cNvPr id="585" name="n_2mainValue【保健センター・保健所】&#10;有形固定資産減価償却率"/>
        <xdr:cNvSpPr txBox="1"/>
      </xdr:nvSpPr>
      <xdr:spPr>
        <a:xfrm>
          <a:off x="12675244" y="950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716278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26" name="楕円 625"/>
        <xdr:cNvSpPr/>
      </xdr:nvSpPr>
      <xdr:spPr>
        <a:xfrm>
          <a:off x="1945894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27" name="【保健センター・保健所】&#10;一人当たり面積該当値テキスト"/>
        <xdr:cNvSpPr txBox="1"/>
      </xdr:nvSpPr>
      <xdr:spPr>
        <a:xfrm>
          <a:off x="1954784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28" name="楕円 627"/>
        <xdr:cNvSpPr/>
      </xdr:nvSpPr>
      <xdr:spPr>
        <a:xfrm>
          <a:off x="1873504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29" name="直線コネクタ 628"/>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30" name="楕円 629"/>
        <xdr:cNvSpPr/>
      </xdr:nvSpPr>
      <xdr:spPr>
        <a:xfrm>
          <a:off x="179374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31" name="直線コネクタ 630"/>
        <xdr:cNvCxnSpPr/>
      </xdr:nvCxnSpPr>
      <xdr:spPr>
        <a:xfrm>
          <a:off x="1798828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70015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35" name="n_1mainValue【保健センター・保健所】&#10;一人当たり面積"/>
        <xdr:cNvSpPr txBox="1"/>
      </xdr:nvSpPr>
      <xdr:spPr>
        <a:xfrm>
          <a:off x="185611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36" name="n_2mainValue【保健センター・保健所】&#10;一人当たり面積"/>
        <xdr:cNvSpPr txBox="1"/>
      </xdr:nvSpPr>
      <xdr:spPr>
        <a:xfrm>
          <a:off x="177762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4375764" y="13036187"/>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4414500" y="143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4287500" y="1438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441450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42875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4414500" y="13554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4325600" y="13576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357884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2804140" y="13713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2029440" y="13662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152219</xdr:rowOff>
    </xdr:from>
    <xdr:to>
      <xdr:col>85</xdr:col>
      <xdr:colOff>177800</xdr:colOff>
      <xdr:row>81</xdr:row>
      <xdr:rowOff>82369</xdr:rowOff>
    </xdr:to>
    <xdr:sp macro="" textlink="">
      <xdr:nvSpPr>
        <xdr:cNvPr id="677" name="楕円 676"/>
        <xdr:cNvSpPr/>
      </xdr:nvSpPr>
      <xdr:spPr>
        <a:xfrm>
          <a:off x="14325600" y="135634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3646</xdr:rowOff>
    </xdr:from>
    <xdr:ext cx="405111" cy="259045"/>
    <xdr:sp macro="" textlink="">
      <xdr:nvSpPr>
        <xdr:cNvPr id="678" name="【消防施設】&#10;有形固定資産減価償却率該当値テキスト"/>
        <xdr:cNvSpPr txBox="1"/>
      </xdr:nvSpPr>
      <xdr:spPr>
        <a:xfrm>
          <a:off x="14414500"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679" name="楕円 678"/>
        <xdr:cNvSpPr/>
      </xdr:nvSpPr>
      <xdr:spPr>
        <a:xfrm>
          <a:off x="13578840" y="1349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81</xdr:row>
      <xdr:rowOff>31569</xdr:rowOff>
    </xdr:to>
    <xdr:cxnSp macro="">
      <xdr:nvCxnSpPr>
        <xdr:cNvPr id="680" name="直線コネクタ 679"/>
        <xdr:cNvCxnSpPr/>
      </xdr:nvCxnSpPr>
      <xdr:spPr>
        <a:xfrm>
          <a:off x="13629640" y="13548905"/>
          <a:ext cx="74676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119562</xdr:rowOff>
    </xdr:from>
    <xdr:to>
      <xdr:col>76</xdr:col>
      <xdr:colOff>165100</xdr:colOff>
      <xdr:row>81</xdr:row>
      <xdr:rowOff>49712</xdr:rowOff>
    </xdr:to>
    <xdr:sp macro="" textlink="">
      <xdr:nvSpPr>
        <xdr:cNvPr id="681" name="楕円 680"/>
        <xdr:cNvSpPr/>
      </xdr:nvSpPr>
      <xdr:spPr>
        <a:xfrm>
          <a:off x="12804140" y="13530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80</xdr:row>
      <xdr:rowOff>170362</xdr:rowOff>
    </xdr:to>
    <xdr:cxnSp macro="">
      <xdr:nvCxnSpPr>
        <xdr:cNvPr id="682" name="直線コネクタ 681"/>
        <xdr:cNvCxnSpPr/>
      </xdr:nvCxnSpPr>
      <xdr:spPr>
        <a:xfrm flipV="1">
          <a:off x="12854940" y="1354890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3437244" y="1368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2675244" y="1380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19005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33582</xdr:rowOff>
    </xdr:from>
    <xdr:ext cx="405111" cy="259045"/>
    <xdr:sp macro="" textlink="">
      <xdr:nvSpPr>
        <xdr:cNvPr id="686" name="n_1mainValue【消防施設】&#10;有形固定資産減価償却率"/>
        <xdr:cNvSpPr txBox="1"/>
      </xdr:nvSpPr>
      <xdr:spPr>
        <a:xfrm>
          <a:off x="13437244" y="1327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66239</xdr:rowOff>
    </xdr:from>
    <xdr:ext cx="405111" cy="259045"/>
    <xdr:sp macro="" textlink="">
      <xdr:nvSpPr>
        <xdr:cNvPr id="687" name="n_2mainValue【消防施設】&#10;有形固定資産減価償却率"/>
        <xdr:cNvSpPr txBox="1"/>
      </xdr:nvSpPr>
      <xdr:spPr>
        <a:xfrm>
          <a:off x="12675244" y="1330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19509104" y="1298524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19547840" y="1397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1945894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4" name="楕円 723"/>
        <xdr:cNvSpPr/>
      </xdr:nvSpPr>
      <xdr:spPr>
        <a:xfrm>
          <a:off x="194589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725" name="【消防施設】&#10;一人当たり面積該当値テキスト"/>
        <xdr:cNvSpPr txBox="1"/>
      </xdr:nvSpPr>
      <xdr:spPr>
        <a:xfrm>
          <a:off x="19547840"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726" name="楕円 725"/>
        <xdr:cNvSpPr/>
      </xdr:nvSpPr>
      <xdr:spPr>
        <a:xfrm>
          <a:off x="18735040" y="13986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122682</xdr:rowOff>
    </xdr:to>
    <xdr:cxnSp macro="">
      <xdr:nvCxnSpPr>
        <xdr:cNvPr id="727" name="直線コネクタ 726"/>
        <xdr:cNvCxnSpPr/>
      </xdr:nvCxnSpPr>
      <xdr:spPr>
        <a:xfrm flipV="1">
          <a:off x="18778220" y="14032231"/>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28" name="楕円 727"/>
        <xdr:cNvSpPr/>
      </xdr:nvSpPr>
      <xdr:spPr>
        <a:xfrm>
          <a:off x="1793748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122682</xdr:rowOff>
    </xdr:to>
    <xdr:cxnSp macro="">
      <xdr:nvCxnSpPr>
        <xdr:cNvPr id="729" name="直線コネクタ 728"/>
        <xdr:cNvCxnSpPr/>
      </xdr:nvCxnSpPr>
      <xdr:spPr>
        <a:xfrm>
          <a:off x="17988280" y="1401851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177762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70015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733" name="n_1mainValue【消防施設】&#10;一人当たり面積"/>
        <xdr:cNvSpPr txBox="1"/>
      </xdr:nvSpPr>
      <xdr:spPr>
        <a:xfrm>
          <a:off x="1856112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734" name="n_2mainValue【消防施設】&#10;一人当たり面積"/>
        <xdr:cNvSpPr txBox="1"/>
      </xdr:nvSpPr>
      <xdr:spPr>
        <a:xfrm>
          <a:off x="1777626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4375764" y="167133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4414500" y="1812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4287500" y="18117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4414500" y="1730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4325600" y="17324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357884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2029440" y="17341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775" name="楕円 774"/>
        <xdr:cNvSpPr/>
      </xdr:nvSpPr>
      <xdr:spPr>
        <a:xfrm>
          <a:off x="14325600" y="169374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776" name="【庁舎】&#10;有形固定資産減価償却率該当値テキスト"/>
        <xdr:cNvSpPr txBox="1"/>
      </xdr:nvSpPr>
      <xdr:spPr>
        <a:xfrm>
          <a:off x="14414500" y="1679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777" name="楕円 776"/>
        <xdr:cNvSpPr/>
      </xdr:nvSpPr>
      <xdr:spPr>
        <a:xfrm>
          <a:off x="13578840" y="169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101</xdr:row>
      <xdr:rowOff>82731</xdr:rowOff>
    </xdr:to>
    <xdr:cxnSp macro="">
      <xdr:nvCxnSpPr>
        <xdr:cNvPr id="778" name="直線コネクタ 777"/>
        <xdr:cNvCxnSpPr/>
      </xdr:nvCxnSpPr>
      <xdr:spPr>
        <a:xfrm flipV="1">
          <a:off x="13629640" y="16988246"/>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53158</xdr:rowOff>
    </xdr:from>
    <xdr:to>
      <xdr:col>76</xdr:col>
      <xdr:colOff>165100</xdr:colOff>
      <xdr:row>101</xdr:row>
      <xdr:rowOff>154758</xdr:rowOff>
    </xdr:to>
    <xdr:sp macro="" textlink="">
      <xdr:nvSpPr>
        <xdr:cNvPr id="779" name="楕円 778"/>
        <xdr:cNvSpPr/>
      </xdr:nvSpPr>
      <xdr:spPr>
        <a:xfrm>
          <a:off x="12804140" y="169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82731</xdr:rowOff>
    </xdr:from>
    <xdr:to>
      <xdr:col>81</xdr:col>
      <xdr:colOff>50800</xdr:colOff>
      <xdr:row>101</xdr:row>
      <xdr:rowOff>103958</xdr:rowOff>
    </xdr:to>
    <xdr:cxnSp macro="">
      <xdr:nvCxnSpPr>
        <xdr:cNvPr id="780" name="直線コネクタ 779"/>
        <xdr:cNvCxnSpPr/>
      </xdr:nvCxnSpPr>
      <xdr:spPr>
        <a:xfrm flipV="1">
          <a:off x="12854940" y="17014371"/>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3437244" y="1742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2675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19005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150058</xdr:rowOff>
    </xdr:from>
    <xdr:ext cx="405111" cy="259045"/>
    <xdr:sp macro="" textlink="">
      <xdr:nvSpPr>
        <xdr:cNvPr id="784" name="n_1mainValue【庁舎】&#10;有形固定資産減価償却率"/>
        <xdr:cNvSpPr txBox="1"/>
      </xdr:nvSpPr>
      <xdr:spPr>
        <a:xfrm>
          <a:off x="13437244" y="1674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171285</xdr:rowOff>
    </xdr:from>
    <xdr:ext cx="405111" cy="259045"/>
    <xdr:sp macro="" textlink="">
      <xdr:nvSpPr>
        <xdr:cNvPr id="785" name="n_2mainValue【庁舎】&#10;有形固定資産減価償却率"/>
        <xdr:cNvSpPr txBox="1"/>
      </xdr:nvSpPr>
      <xdr:spPr>
        <a:xfrm>
          <a:off x="12675244" y="1676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19509104" y="1682060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1793748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楕円 826"/>
        <xdr:cNvSpPr/>
      </xdr:nvSpPr>
      <xdr:spPr>
        <a:xfrm>
          <a:off x="1945894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8726</xdr:rowOff>
    </xdr:from>
    <xdr:ext cx="469744" cy="259045"/>
    <xdr:sp macro="" textlink="">
      <xdr:nvSpPr>
        <xdr:cNvPr id="828" name="【庁舎】&#10;一人当たり面積該当値テキスト"/>
        <xdr:cNvSpPr txBox="1"/>
      </xdr:nvSpPr>
      <xdr:spPr>
        <a:xfrm>
          <a:off x="19547840" y="179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29" name="楕円 828"/>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87630</xdr:rowOff>
    </xdr:to>
    <xdr:cxnSp macro="">
      <xdr:nvCxnSpPr>
        <xdr:cNvPr id="830" name="直線コネクタ 829"/>
        <xdr:cNvCxnSpPr/>
      </xdr:nvCxnSpPr>
      <xdr:spPr>
        <a:xfrm flipV="1">
          <a:off x="18778220" y="18018579"/>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7438</xdr:rowOff>
    </xdr:from>
    <xdr:to>
      <xdr:col>107</xdr:col>
      <xdr:colOff>101600</xdr:colOff>
      <xdr:row>107</xdr:row>
      <xdr:rowOff>109038</xdr:rowOff>
    </xdr:to>
    <xdr:sp macro="" textlink="">
      <xdr:nvSpPr>
        <xdr:cNvPr id="831" name="楕円 830"/>
        <xdr:cNvSpPr/>
      </xdr:nvSpPr>
      <xdr:spPr>
        <a:xfrm>
          <a:off x="17937480" y="179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87630</xdr:rowOff>
    </xdr:to>
    <xdr:cxnSp macro="">
      <xdr:nvCxnSpPr>
        <xdr:cNvPr id="832" name="直線コネクタ 831"/>
        <xdr:cNvCxnSpPr/>
      </xdr:nvCxnSpPr>
      <xdr:spPr>
        <a:xfrm>
          <a:off x="17988280" y="17995718"/>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177762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70015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36" name="n_1mainValue【庁舎】&#10;一人当たり面積"/>
        <xdr:cNvSpPr txBox="1"/>
      </xdr:nvSpPr>
      <xdr:spPr>
        <a:xfrm>
          <a:off x="185611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100165</xdr:rowOff>
    </xdr:from>
    <xdr:ext cx="469744" cy="259045"/>
    <xdr:sp macro="" textlink="">
      <xdr:nvSpPr>
        <xdr:cNvPr id="837" name="n_2mainValue【庁舎】&#10;一人当たり面積"/>
        <xdr:cNvSpPr txBox="1"/>
      </xdr:nvSpPr>
      <xdr:spPr>
        <a:xfrm>
          <a:off x="17776267" y="180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保健センター・保健所、市民会館、庁舎である。低くなっている施設は一般廃棄物処理施設である。今後は「公共施設マネジメント」に基づいて施設の大規模修繕や建替え等の必要性が高まること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30992235</v>
      </c>
      <c r="BO4" s="461"/>
      <c r="BP4" s="461"/>
      <c r="BQ4" s="461"/>
      <c r="BR4" s="461"/>
      <c r="BS4" s="461"/>
      <c r="BT4" s="461"/>
      <c r="BU4" s="462"/>
      <c r="BV4" s="460">
        <v>31006211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v>
      </c>
      <c r="CU4" s="642"/>
      <c r="CV4" s="642"/>
      <c r="CW4" s="642"/>
      <c r="CX4" s="642"/>
      <c r="CY4" s="642"/>
      <c r="CZ4" s="642"/>
      <c r="DA4" s="643"/>
      <c r="DB4" s="641">
        <v>4.7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30041814</v>
      </c>
      <c r="BO5" s="466"/>
      <c r="BP5" s="466"/>
      <c r="BQ5" s="466"/>
      <c r="BR5" s="466"/>
      <c r="BS5" s="466"/>
      <c r="BT5" s="466"/>
      <c r="BU5" s="467"/>
      <c r="BV5" s="465">
        <v>29930407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90.6</v>
      </c>
      <c r="CU5" s="436"/>
      <c r="CV5" s="436"/>
      <c r="CW5" s="436"/>
      <c r="CX5" s="436"/>
      <c r="CY5" s="436"/>
      <c r="CZ5" s="436"/>
      <c r="DA5" s="437"/>
      <c r="DB5" s="435">
        <v>90.7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950421</v>
      </c>
      <c r="BO6" s="466"/>
      <c r="BP6" s="466"/>
      <c r="BQ6" s="466"/>
      <c r="BR6" s="466"/>
      <c r="BS6" s="466"/>
      <c r="BT6" s="466"/>
      <c r="BU6" s="467"/>
      <c r="BV6" s="465">
        <v>1075804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96.7</v>
      </c>
      <c r="CU6" s="616"/>
      <c r="CV6" s="616"/>
      <c r="CW6" s="616"/>
      <c r="CX6" s="616"/>
      <c r="CY6" s="616"/>
      <c r="CZ6" s="616"/>
      <c r="DA6" s="617"/>
      <c r="DB6" s="615">
        <v>96.5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57700</v>
      </c>
      <c r="BO7" s="466"/>
      <c r="BP7" s="466"/>
      <c r="BQ7" s="466"/>
      <c r="BR7" s="466"/>
      <c r="BS7" s="466"/>
      <c r="BT7" s="466"/>
      <c r="BU7" s="467"/>
      <c r="BV7" s="465">
        <v>227680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17941840</v>
      </c>
      <c r="CU7" s="466"/>
      <c r="CV7" s="466"/>
      <c r="CW7" s="466"/>
      <c r="CX7" s="466"/>
      <c r="CY7" s="466"/>
      <c r="CZ7" s="466"/>
      <c r="DA7" s="467"/>
      <c r="DB7" s="465">
        <v>17971998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892721</v>
      </c>
      <c r="BO8" s="466"/>
      <c r="BP8" s="466"/>
      <c r="BQ8" s="466"/>
      <c r="BR8" s="466"/>
      <c r="BS8" s="466"/>
      <c r="BT8" s="466"/>
      <c r="BU8" s="467"/>
      <c r="BV8" s="465">
        <v>848124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0.57999999999999996</v>
      </c>
      <c r="CU8" s="579"/>
      <c r="CV8" s="579"/>
      <c r="CW8" s="579"/>
      <c r="CX8" s="579"/>
      <c r="CY8" s="579"/>
      <c r="CZ8" s="579"/>
      <c r="DA8" s="580"/>
      <c r="DB8" s="578">
        <v>0.57999999999999996</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67186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44597</v>
      </c>
      <c r="BO9" s="466"/>
      <c r="BP9" s="466"/>
      <c r="BQ9" s="466"/>
      <c r="BR9" s="466"/>
      <c r="BS9" s="466"/>
      <c r="BT9" s="466"/>
      <c r="BU9" s="467"/>
      <c r="BV9" s="465">
        <v>171175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14.7</v>
      </c>
      <c r="CU9" s="436"/>
      <c r="CV9" s="436"/>
      <c r="CW9" s="436"/>
      <c r="CX9" s="436"/>
      <c r="CY9" s="436"/>
      <c r="CZ9" s="436"/>
      <c r="DA9" s="437"/>
      <c r="DB9" s="435">
        <v>15.3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71887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344</v>
      </c>
      <c r="BO10" s="466"/>
      <c r="BP10" s="466"/>
      <c r="BQ10" s="466"/>
      <c r="BR10" s="466"/>
      <c r="BS10" s="466"/>
      <c r="BT10" s="466"/>
      <c r="BU10" s="467"/>
      <c r="BV10" s="465">
        <v>801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67221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120</v>
      </c>
      <c r="AV12" s="523"/>
      <c r="AW12" s="523"/>
      <c r="AX12" s="523"/>
      <c r="AY12" s="445" t="s">
        <v>135</v>
      </c>
      <c r="AZ12" s="446"/>
      <c r="BA12" s="446"/>
      <c r="BB12" s="446"/>
      <c r="BC12" s="446"/>
      <c r="BD12" s="446"/>
      <c r="BE12" s="446"/>
      <c r="BF12" s="446"/>
      <c r="BG12" s="446"/>
      <c r="BH12" s="446"/>
      <c r="BI12" s="446"/>
      <c r="BJ12" s="446"/>
      <c r="BK12" s="446"/>
      <c r="BL12" s="446"/>
      <c r="BM12" s="447"/>
      <c r="BN12" s="465">
        <v>550000</v>
      </c>
      <c r="BO12" s="466"/>
      <c r="BP12" s="466"/>
      <c r="BQ12" s="466"/>
      <c r="BR12" s="466"/>
      <c r="BS12" s="466"/>
      <c r="BT12" s="466"/>
      <c r="BU12" s="467"/>
      <c r="BV12" s="465">
        <v>450000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66197</v>
      </c>
      <c r="S13" s="569"/>
      <c r="T13" s="569"/>
      <c r="U13" s="569"/>
      <c r="V13" s="570"/>
      <c r="W13" s="556" t="s">
        <v>140</v>
      </c>
      <c r="X13" s="478"/>
      <c r="Y13" s="478"/>
      <c r="Z13" s="478"/>
      <c r="AA13" s="478"/>
      <c r="AB13" s="479"/>
      <c r="AC13" s="441">
        <v>1206</v>
      </c>
      <c r="AD13" s="442"/>
      <c r="AE13" s="442"/>
      <c r="AF13" s="442"/>
      <c r="AG13" s="443"/>
      <c r="AH13" s="441">
        <v>1139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-505059</v>
      </c>
      <c r="BO13" s="466"/>
      <c r="BP13" s="466"/>
      <c r="BQ13" s="466"/>
      <c r="BR13" s="466"/>
      <c r="BS13" s="466"/>
      <c r="BT13" s="466"/>
      <c r="BU13" s="467"/>
      <c r="BV13" s="465">
        <v>-278024</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8.3000000000000007</v>
      </c>
      <c r="CU13" s="436"/>
      <c r="CV13" s="436"/>
      <c r="CW13" s="436"/>
      <c r="CX13" s="436"/>
      <c r="CY13" s="436"/>
      <c r="CZ13" s="436"/>
      <c r="DA13" s="437"/>
      <c r="DB13" s="435">
        <v>8.1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67993</v>
      </c>
      <c r="S14" s="569"/>
      <c r="T14" s="569"/>
      <c r="U14" s="569"/>
      <c r="V14" s="570"/>
      <c r="W14" s="571"/>
      <c r="X14" s="481"/>
      <c r="Y14" s="481"/>
      <c r="Z14" s="481"/>
      <c r="AA14" s="481"/>
      <c r="AB14" s="482"/>
      <c r="AC14" s="561">
        <v>3.6</v>
      </c>
      <c r="AD14" s="562"/>
      <c r="AE14" s="562"/>
      <c r="AF14" s="562"/>
      <c r="AG14" s="563"/>
      <c r="AH14" s="561">
        <v>3.2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65.400000000000006</v>
      </c>
      <c r="CU14" s="573"/>
      <c r="CV14" s="573"/>
      <c r="CW14" s="573"/>
      <c r="CX14" s="573"/>
      <c r="CY14" s="573"/>
      <c r="CZ14" s="573"/>
      <c r="DA14" s="574"/>
      <c r="DB14" s="572">
        <v>66.400000000000006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67072</v>
      </c>
      <c r="S15" s="569"/>
      <c r="T15" s="569"/>
      <c r="U15" s="569"/>
      <c r="V15" s="570"/>
      <c r="W15" s="556" t="s">
        <v>148</v>
      </c>
      <c r="X15" s="478"/>
      <c r="Y15" s="478"/>
      <c r="Z15" s="478"/>
      <c r="AA15" s="478"/>
      <c r="AB15" s="479"/>
      <c r="AC15" s="441">
        <v>12101</v>
      </c>
      <c r="AD15" s="442"/>
      <c r="AE15" s="442"/>
      <c r="AF15" s="442"/>
      <c r="AG15" s="443"/>
      <c r="AH15" s="441">
        <v>12806</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8279610</v>
      </c>
      <c r="BO15" s="461"/>
      <c r="BP15" s="461"/>
      <c r="BQ15" s="461"/>
      <c r="BR15" s="461"/>
      <c r="BS15" s="461"/>
      <c r="BT15" s="461"/>
      <c r="BU15" s="462"/>
      <c r="BV15" s="460">
        <v>8455979</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36.1</v>
      </c>
      <c r="AD16" s="562"/>
      <c r="AE16" s="562"/>
      <c r="AF16" s="562"/>
      <c r="AG16" s="563"/>
      <c r="AH16" s="561">
        <v>35.799999999999997</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14411467</v>
      </c>
      <c r="BO16" s="466"/>
      <c r="BP16" s="466"/>
      <c r="BQ16" s="466"/>
      <c r="BR16" s="466"/>
      <c r="BS16" s="466"/>
      <c r="BT16" s="466"/>
      <c r="BU16" s="467"/>
      <c r="BV16" s="465">
        <v>14322032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20223</v>
      </c>
      <c r="AD17" s="442"/>
      <c r="AE17" s="442"/>
      <c r="AF17" s="442"/>
      <c r="AG17" s="443"/>
      <c r="AH17" s="441">
        <v>21855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10543136</v>
      </c>
      <c r="BO17" s="466"/>
      <c r="BP17" s="466"/>
      <c r="BQ17" s="466"/>
      <c r="BR17" s="466"/>
      <c r="BS17" s="466"/>
      <c r="BT17" s="466"/>
      <c r="BU17" s="467"/>
      <c r="BV17" s="465">
        <v>10781629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305.87</v>
      </c>
      <c r="M18" s="530"/>
      <c r="N18" s="530"/>
      <c r="O18" s="530"/>
      <c r="P18" s="530"/>
      <c r="Q18" s="530"/>
      <c r="R18" s="531"/>
      <c r="S18" s="531"/>
      <c r="T18" s="531"/>
      <c r="U18" s="531"/>
      <c r="V18" s="532"/>
      <c r="W18" s="546"/>
      <c r="X18" s="547"/>
      <c r="Y18" s="547"/>
      <c r="Z18" s="547"/>
      <c r="AA18" s="547"/>
      <c r="AB18" s="557"/>
      <c r="AC18" s="429">
        <v>60.3</v>
      </c>
      <c r="AD18" s="430"/>
      <c r="AE18" s="430"/>
      <c r="AF18" s="430"/>
      <c r="AG18" s="533"/>
      <c r="AH18" s="429">
        <v>61</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16678522</v>
      </c>
      <c r="BO18" s="466"/>
      <c r="BP18" s="466"/>
      <c r="BQ18" s="466"/>
      <c r="BR18" s="466"/>
      <c r="BS18" s="466"/>
      <c r="BT18" s="466"/>
      <c r="BU18" s="467"/>
      <c r="BV18" s="465">
        <v>16749149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220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21728799</v>
      </c>
      <c r="BO19" s="466"/>
      <c r="BP19" s="466"/>
      <c r="BQ19" s="466"/>
      <c r="BR19" s="466"/>
      <c r="BS19" s="466"/>
      <c r="BT19" s="466"/>
      <c r="BU19" s="467"/>
      <c r="BV19" s="465">
        <v>21649462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24841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36378907</v>
      </c>
      <c r="BO23" s="466"/>
      <c r="BP23" s="466"/>
      <c r="BQ23" s="466"/>
      <c r="BR23" s="466"/>
      <c r="BS23" s="466"/>
      <c r="BT23" s="466"/>
      <c r="BU23" s="467"/>
      <c r="BV23" s="465">
        <v>36472530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9000</v>
      </c>
      <c r="R24" s="442"/>
      <c r="S24" s="442"/>
      <c r="T24" s="442"/>
      <c r="U24" s="442"/>
      <c r="V24" s="443"/>
      <c r="W24" s="507"/>
      <c r="X24" s="498"/>
      <c r="Y24" s="499"/>
      <c r="Z24" s="438" t="s">
        <v>172</v>
      </c>
      <c r="AA24" s="439"/>
      <c r="AB24" s="439"/>
      <c r="AC24" s="439"/>
      <c r="AD24" s="439"/>
      <c r="AE24" s="439"/>
      <c r="AF24" s="439"/>
      <c r="AG24" s="440"/>
      <c r="AH24" s="441">
        <v>562</v>
      </c>
      <c r="AI24" s="442"/>
      <c r="AJ24" s="442"/>
      <c r="AK24" s="442"/>
      <c r="AL24" s="443"/>
      <c r="AM24" s="441">
        <v>1677008</v>
      </c>
      <c r="AN24" s="442"/>
      <c r="AO24" s="442"/>
      <c r="AP24" s="442"/>
      <c r="AQ24" s="442"/>
      <c r="AR24" s="443"/>
      <c r="AS24" s="441">
        <v>2984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20337022</v>
      </c>
      <c r="BO24" s="466"/>
      <c r="BP24" s="466"/>
      <c r="BQ24" s="466"/>
      <c r="BR24" s="466"/>
      <c r="BS24" s="466"/>
      <c r="BT24" s="466"/>
      <c r="BU24" s="467"/>
      <c r="BV24" s="465">
        <v>20066702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7500</v>
      </c>
      <c r="R25" s="442"/>
      <c r="S25" s="442"/>
      <c r="T25" s="442"/>
      <c r="U25" s="442"/>
      <c r="V25" s="443"/>
      <c r="W25" s="507"/>
      <c r="X25" s="498"/>
      <c r="Y25" s="499"/>
      <c r="Z25" s="438" t="s">
        <v>175</v>
      </c>
      <c r="AA25" s="439"/>
      <c r="AB25" s="439"/>
      <c r="AC25" s="439"/>
      <c r="AD25" s="439"/>
      <c r="AE25" s="439"/>
      <c r="AF25" s="439"/>
      <c r="AG25" s="440"/>
      <c r="AH25" s="441">
        <v>113</v>
      </c>
      <c r="AI25" s="442"/>
      <c r="AJ25" s="442"/>
      <c r="AK25" s="442"/>
      <c r="AL25" s="443"/>
      <c r="AM25" s="441">
        <v>328604</v>
      </c>
      <c r="AN25" s="442"/>
      <c r="AO25" s="442"/>
      <c r="AP25" s="442"/>
      <c r="AQ25" s="442"/>
      <c r="AR25" s="443"/>
      <c r="AS25" s="441">
        <v>2908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2527632</v>
      </c>
      <c r="BO25" s="461"/>
      <c r="BP25" s="461"/>
      <c r="BQ25" s="461"/>
      <c r="BR25" s="461"/>
      <c r="BS25" s="461"/>
      <c r="BT25" s="461"/>
      <c r="BU25" s="462"/>
      <c r="BV25" s="460">
        <v>2465449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6700</v>
      </c>
      <c r="R26" s="442"/>
      <c r="S26" s="442"/>
      <c r="T26" s="442"/>
      <c r="U26" s="442"/>
      <c r="V26" s="443"/>
      <c r="W26" s="507"/>
      <c r="X26" s="498"/>
      <c r="Y26" s="499"/>
      <c r="Z26" s="438" t="s">
        <v>178</v>
      </c>
      <c r="AA26" s="520"/>
      <c r="AB26" s="520"/>
      <c r="AC26" s="520"/>
      <c r="AD26" s="520"/>
      <c r="AE26" s="520"/>
      <c r="AF26" s="520"/>
      <c r="AG26" s="521"/>
      <c r="AH26" s="441">
        <v>23</v>
      </c>
      <c r="AI26" s="442"/>
      <c r="AJ26" s="442"/>
      <c r="AK26" s="442"/>
      <c r="AL26" s="443"/>
      <c r="AM26" s="441">
        <v>62192</v>
      </c>
      <c r="AN26" s="442"/>
      <c r="AO26" s="442"/>
      <c r="AP26" s="442"/>
      <c r="AQ26" s="442"/>
      <c r="AR26" s="443"/>
      <c r="AS26" s="441">
        <v>2704</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180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5900</v>
      </c>
      <c r="R27" s="442"/>
      <c r="S27" s="442"/>
      <c r="T27" s="442"/>
      <c r="U27" s="442"/>
      <c r="V27" s="443"/>
      <c r="W27" s="507"/>
      <c r="X27" s="498"/>
      <c r="Y27" s="499"/>
      <c r="Z27" s="438" t="s">
        <v>182</v>
      </c>
      <c r="AA27" s="439"/>
      <c r="AB27" s="439"/>
      <c r="AC27" s="439"/>
      <c r="AD27" s="439"/>
      <c r="AE27" s="439"/>
      <c r="AF27" s="439"/>
      <c r="AG27" s="440"/>
      <c r="AH27" s="441">
        <v>5</v>
      </c>
      <c r="AI27" s="442"/>
      <c r="AJ27" s="442"/>
      <c r="AK27" s="442"/>
      <c r="AL27" s="443"/>
      <c r="AM27" s="441">
        <v>20020</v>
      </c>
      <c r="AN27" s="442"/>
      <c r="AO27" s="442"/>
      <c r="AP27" s="442"/>
      <c r="AQ27" s="442"/>
      <c r="AR27" s="443"/>
      <c r="AS27" s="441">
        <v>4004</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184</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5100</v>
      </c>
      <c r="R28" s="442"/>
      <c r="S28" s="442"/>
      <c r="T28" s="442"/>
      <c r="U28" s="442"/>
      <c r="V28" s="443"/>
      <c r="W28" s="507"/>
      <c r="X28" s="498"/>
      <c r="Y28" s="499"/>
      <c r="Z28" s="438" t="s">
        <v>186</v>
      </c>
      <c r="AA28" s="439"/>
      <c r="AB28" s="439"/>
      <c r="AC28" s="439"/>
      <c r="AD28" s="439"/>
      <c r="AE28" s="439"/>
      <c r="AF28" s="439"/>
      <c r="AG28" s="440"/>
      <c r="AH28" s="441" t="s">
        <v>180</v>
      </c>
      <c r="AI28" s="442"/>
      <c r="AJ28" s="442"/>
      <c r="AK28" s="442"/>
      <c r="AL28" s="443"/>
      <c r="AM28" s="441" t="s">
        <v>180</v>
      </c>
      <c r="AN28" s="442"/>
      <c r="AO28" s="442"/>
      <c r="AP28" s="442"/>
      <c r="AQ28" s="442"/>
      <c r="AR28" s="443"/>
      <c r="AS28" s="441" t="s">
        <v>184</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3411991</v>
      </c>
      <c r="BO28" s="461"/>
      <c r="BP28" s="461"/>
      <c r="BQ28" s="461"/>
      <c r="BR28" s="461"/>
      <c r="BS28" s="461"/>
      <c r="BT28" s="461"/>
      <c r="BU28" s="462"/>
      <c r="BV28" s="460">
        <v>3536647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16</v>
      </c>
      <c r="M29" s="442"/>
      <c r="N29" s="442"/>
      <c r="O29" s="442"/>
      <c r="P29" s="443"/>
      <c r="Q29" s="441">
        <v>4800</v>
      </c>
      <c r="R29" s="442"/>
      <c r="S29" s="442"/>
      <c r="T29" s="442"/>
      <c r="U29" s="442"/>
      <c r="V29" s="443"/>
      <c r="W29" s="508"/>
      <c r="X29" s="509"/>
      <c r="Y29" s="510"/>
      <c r="Z29" s="438" t="s">
        <v>189</v>
      </c>
      <c r="AA29" s="439"/>
      <c r="AB29" s="439"/>
      <c r="AC29" s="439"/>
      <c r="AD29" s="439"/>
      <c r="AE29" s="439"/>
      <c r="AF29" s="439"/>
      <c r="AG29" s="440"/>
      <c r="AH29" s="441">
        <v>567</v>
      </c>
      <c r="AI29" s="442"/>
      <c r="AJ29" s="442"/>
      <c r="AK29" s="442"/>
      <c r="AL29" s="443"/>
      <c r="AM29" s="441">
        <v>1697028</v>
      </c>
      <c r="AN29" s="442"/>
      <c r="AO29" s="442"/>
      <c r="AP29" s="442"/>
      <c r="AQ29" s="442"/>
      <c r="AR29" s="443"/>
      <c r="AS29" s="441">
        <v>2993</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1229067</v>
      </c>
      <c r="BO29" s="466"/>
      <c r="BP29" s="466"/>
      <c r="BQ29" s="466"/>
      <c r="BR29" s="466"/>
      <c r="BS29" s="466"/>
      <c r="BT29" s="466"/>
      <c r="BU29" s="467"/>
      <c r="BV29" s="465">
        <v>1341355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3358005</v>
      </c>
      <c r="BO30" s="469"/>
      <c r="BP30" s="469"/>
      <c r="BQ30" s="469"/>
      <c r="BR30" s="469"/>
      <c r="BS30" s="469"/>
      <c r="BT30" s="469"/>
      <c r="BU30" s="470"/>
      <c r="BV30" s="468">
        <v>3686189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加賀市国民健康保険特別会計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加賀市病院事業会計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加賀市土地区画整理事業特別会計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南加賀広域圏事務組合（一般会計）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加賀市土地開発公社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加賀市後期高齢者医療特別会計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加賀市水道事業会計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南加賀広域圏事務組合（公設卸売市場事業）</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加賀市総合サービス株式会社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加賀市介護保険特別会計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加賀市下水道事業会計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南加賀広域圏事務組合（ふるさと振興事業）</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南加賀広域圏事務組合（急病センター事業）</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小松加賀環境衛生事務組合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石川県市町村消防団員等公務災害補償等組合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石川県市町村消防賞じゅつ金組合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石川県後期高齢者医療広域連合（一般会計）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石川県後期高齢者医療広域連合（後期高齢者医療特別会計）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yK8j5p97PDUPBOU3YOgsv+jJPIpNMtAtuLGNj/JiUTWo1EFNrdIlvbwdnNrt2t8hHX2i/+NywWae6a+q1TJng==" saltValue="6Xr4YB+YdBMFGnyadrFG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9614755</v>
      </c>
      <c r="S5" s="727"/>
      <c r="T5" s="727"/>
      <c r="U5" s="727"/>
      <c r="V5" s="727"/>
      <c r="W5" s="727"/>
      <c r="X5" s="727"/>
      <c r="Y5" s="773"/>
      <c r="Z5" s="791">
        <v>31</v>
      </c>
      <c r="AA5" s="791"/>
      <c r="AB5" s="791"/>
      <c r="AC5" s="791"/>
      <c r="AD5" s="792">
        <v>9115160</v>
      </c>
      <c r="AE5" s="792"/>
      <c r="AF5" s="792"/>
      <c r="AG5" s="792"/>
      <c r="AH5" s="792"/>
      <c r="AI5" s="792"/>
      <c r="AJ5" s="792"/>
      <c r="AK5" s="792"/>
      <c r="AL5" s="774">
        <v>52.8</v>
      </c>
      <c r="AM5" s="743"/>
      <c r="AN5" s="743"/>
      <c r="AO5" s="775"/>
      <c r="AP5" s="760" t="s">
        <v>229</v>
      </c>
      <c r="AQ5" s="761"/>
      <c r="AR5" s="761"/>
      <c r="AS5" s="761"/>
      <c r="AT5" s="761"/>
      <c r="AU5" s="761"/>
      <c r="AV5" s="761"/>
      <c r="AW5" s="761"/>
      <c r="AX5" s="761"/>
      <c r="AY5" s="761"/>
      <c r="AZ5" s="761"/>
      <c r="BA5" s="761"/>
      <c r="BB5" s="761"/>
      <c r="BC5" s="761"/>
      <c r="BD5" s="761"/>
      <c r="BE5" s="761"/>
      <c r="BF5" s="762"/>
      <c r="BG5" s="661">
        <v>8882027</v>
      </c>
      <c r="BH5" s="664"/>
      <c r="BI5" s="664"/>
      <c r="BJ5" s="664"/>
      <c r="BK5" s="664"/>
      <c r="BL5" s="664"/>
      <c r="BM5" s="664"/>
      <c r="BN5" s="665"/>
      <c r="BO5" s="723">
        <v>92.4</v>
      </c>
      <c r="BP5" s="723"/>
      <c r="BQ5" s="723"/>
      <c r="BR5" s="723"/>
      <c r="BS5" s="724">
        <v>136000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261186</v>
      </c>
      <c r="S6" s="664"/>
      <c r="T6" s="664"/>
      <c r="U6" s="664"/>
      <c r="V6" s="664"/>
      <c r="W6" s="664"/>
      <c r="X6" s="664"/>
      <c r="Y6" s="665"/>
      <c r="Z6" s="723">
        <v>0.8</v>
      </c>
      <c r="AA6" s="723"/>
      <c r="AB6" s="723"/>
      <c r="AC6" s="723"/>
      <c r="AD6" s="724">
        <v>261186</v>
      </c>
      <c r="AE6" s="724"/>
      <c r="AF6" s="724"/>
      <c r="AG6" s="724"/>
      <c r="AH6" s="724"/>
      <c r="AI6" s="724"/>
      <c r="AJ6" s="724"/>
      <c r="AK6" s="724"/>
      <c r="AL6" s="666">
        <v>1.5</v>
      </c>
      <c r="AM6" s="667"/>
      <c r="AN6" s="667"/>
      <c r="AO6" s="725"/>
      <c r="AP6" s="658" t="s">
        <v>234</v>
      </c>
      <c r="AQ6" s="659"/>
      <c r="AR6" s="659"/>
      <c r="AS6" s="659"/>
      <c r="AT6" s="659"/>
      <c r="AU6" s="659"/>
      <c r="AV6" s="659"/>
      <c r="AW6" s="659"/>
      <c r="AX6" s="659"/>
      <c r="AY6" s="659"/>
      <c r="AZ6" s="659"/>
      <c r="BA6" s="659"/>
      <c r="BB6" s="659"/>
      <c r="BC6" s="659"/>
      <c r="BD6" s="659"/>
      <c r="BE6" s="659"/>
      <c r="BF6" s="660"/>
      <c r="BG6" s="661">
        <v>8882027</v>
      </c>
      <c r="BH6" s="664"/>
      <c r="BI6" s="664"/>
      <c r="BJ6" s="664"/>
      <c r="BK6" s="664"/>
      <c r="BL6" s="664"/>
      <c r="BM6" s="664"/>
      <c r="BN6" s="665"/>
      <c r="BO6" s="723">
        <v>92.4</v>
      </c>
      <c r="BP6" s="723"/>
      <c r="BQ6" s="723"/>
      <c r="BR6" s="723"/>
      <c r="BS6" s="724">
        <v>136000</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248289</v>
      </c>
      <c r="CS6" s="664"/>
      <c r="CT6" s="664"/>
      <c r="CU6" s="664"/>
      <c r="CV6" s="664"/>
      <c r="CW6" s="664"/>
      <c r="CX6" s="664"/>
      <c r="CY6" s="665"/>
      <c r="CZ6" s="774">
        <v>0.8</v>
      </c>
      <c r="DA6" s="743"/>
      <c r="DB6" s="743"/>
      <c r="DC6" s="777"/>
      <c r="DD6" s="669" t="s">
        <v>180</v>
      </c>
      <c r="DE6" s="664"/>
      <c r="DF6" s="664"/>
      <c r="DG6" s="664"/>
      <c r="DH6" s="664"/>
      <c r="DI6" s="664"/>
      <c r="DJ6" s="664"/>
      <c r="DK6" s="664"/>
      <c r="DL6" s="664"/>
      <c r="DM6" s="664"/>
      <c r="DN6" s="664"/>
      <c r="DO6" s="664"/>
      <c r="DP6" s="665"/>
      <c r="DQ6" s="669">
        <v>248276</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14444</v>
      </c>
      <c r="S7" s="664"/>
      <c r="T7" s="664"/>
      <c r="U7" s="664"/>
      <c r="V7" s="664"/>
      <c r="W7" s="664"/>
      <c r="X7" s="664"/>
      <c r="Y7" s="665"/>
      <c r="Z7" s="723">
        <v>0</v>
      </c>
      <c r="AA7" s="723"/>
      <c r="AB7" s="723"/>
      <c r="AC7" s="723"/>
      <c r="AD7" s="724">
        <v>14444</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4125497</v>
      </c>
      <c r="BH7" s="664"/>
      <c r="BI7" s="664"/>
      <c r="BJ7" s="664"/>
      <c r="BK7" s="664"/>
      <c r="BL7" s="664"/>
      <c r="BM7" s="664"/>
      <c r="BN7" s="665"/>
      <c r="BO7" s="723">
        <v>42.9</v>
      </c>
      <c r="BP7" s="723"/>
      <c r="BQ7" s="723"/>
      <c r="BR7" s="723"/>
      <c r="BS7" s="724">
        <v>136000</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3194709</v>
      </c>
      <c r="CS7" s="664"/>
      <c r="CT7" s="664"/>
      <c r="CU7" s="664"/>
      <c r="CV7" s="664"/>
      <c r="CW7" s="664"/>
      <c r="CX7" s="664"/>
      <c r="CY7" s="665"/>
      <c r="CZ7" s="723">
        <v>10.6</v>
      </c>
      <c r="DA7" s="723"/>
      <c r="DB7" s="723"/>
      <c r="DC7" s="723"/>
      <c r="DD7" s="669">
        <v>312805</v>
      </c>
      <c r="DE7" s="664"/>
      <c r="DF7" s="664"/>
      <c r="DG7" s="664"/>
      <c r="DH7" s="664"/>
      <c r="DI7" s="664"/>
      <c r="DJ7" s="664"/>
      <c r="DK7" s="664"/>
      <c r="DL7" s="664"/>
      <c r="DM7" s="664"/>
      <c r="DN7" s="664"/>
      <c r="DO7" s="664"/>
      <c r="DP7" s="665"/>
      <c r="DQ7" s="669">
        <v>2637723</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29216</v>
      </c>
      <c r="S8" s="664"/>
      <c r="T8" s="664"/>
      <c r="U8" s="664"/>
      <c r="V8" s="664"/>
      <c r="W8" s="664"/>
      <c r="X8" s="664"/>
      <c r="Y8" s="665"/>
      <c r="Z8" s="723">
        <v>0.1</v>
      </c>
      <c r="AA8" s="723"/>
      <c r="AB8" s="723"/>
      <c r="AC8" s="723"/>
      <c r="AD8" s="724">
        <v>29216</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127489</v>
      </c>
      <c r="BH8" s="664"/>
      <c r="BI8" s="664"/>
      <c r="BJ8" s="664"/>
      <c r="BK8" s="664"/>
      <c r="BL8" s="664"/>
      <c r="BM8" s="664"/>
      <c r="BN8" s="665"/>
      <c r="BO8" s="723">
        <v>1.3</v>
      </c>
      <c r="BP8" s="723"/>
      <c r="BQ8" s="723"/>
      <c r="BR8" s="723"/>
      <c r="BS8" s="669" t="s">
        <v>180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11474419</v>
      </c>
      <c r="CS8" s="664"/>
      <c r="CT8" s="664"/>
      <c r="CU8" s="664"/>
      <c r="CV8" s="664"/>
      <c r="CW8" s="664"/>
      <c r="CX8" s="664"/>
      <c r="CY8" s="665"/>
      <c r="CZ8" s="723">
        <v>38.200000000000003</v>
      </c>
      <c r="DA8" s="723"/>
      <c r="DB8" s="723"/>
      <c r="DC8" s="723"/>
      <c r="DD8" s="669">
        <v>77651</v>
      </c>
      <c r="DE8" s="664"/>
      <c r="DF8" s="664"/>
      <c r="DG8" s="664"/>
      <c r="DH8" s="664"/>
      <c r="DI8" s="664"/>
      <c r="DJ8" s="664"/>
      <c r="DK8" s="664"/>
      <c r="DL8" s="664"/>
      <c r="DM8" s="664"/>
      <c r="DN8" s="664"/>
      <c r="DO8" s="664"/>
      <c r="DP8" s="665"/>
      <c r="DQ8" s="669">
        <v>6026329</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29416</v>
      </c>
      <c r="S9" s="664"/>
      <c r="T9" s="664"/>
      <c r="U9" s="664"/>
      <c r="V9" s="664"/>
      <c r="W9" s="664"/>
      <c r="X9" s="664"/>
      <c r="Y9" s="665"/>
      <c r="Z9" s="723">
        <v>0.1</v>
      </c>
      <c r="AA9" s="723"/>
      <c r="AB9" s="723"/>
      <c r="AC9" s="723"/>
      <c r="AD9" s="724">
        <v>29416</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3110375</v>
      </c>
      <c r="BH9" s="664"/>
      <c r="BI9" s="664"/>
      <c r="BJ9" s="664"/>
      <c r="BK9" s="664"/>
      <c r="BL9" s="664"/>
      <c r="BM9" s="664"/>
      <c r="BN9" s="665"/>
      <c r="BO9" s="723">
        <v>32.4</v>
      </c>
      <c r="BP9" s="723"/>
      <c r="BQ9" s="723"/>
      <c r="BR9" s="723"/>
      <c r="BS9" s="669" t="s">
        <v>184</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3093396</v>
      </c>
      <c r="CS9" s="664"/>
      <c r="CT9" s="664"/>
      <c r="CU9" s="664"/>
      <c r="CV9" s="664"/>
      <c r="CW9" s="664"/>
      <c r="CX9" s="664"/>
      <c r="CY9" s="665"/>
      <c r="CZ9" s="723">
        <v>10.3</v>
      </c>
      <c r="DA9" s="723"/>
      <c r="DB9" s="723"/>
      <c r="DC9" s="723"/>
      <c r="DD9" s="669">
        <v>186215</v>
      </c>
      <c r="DE9" s="664"/>
      <c r="DF9" s="664"/>
      <c r="DG9" s="664"/>
      <c r="DH9" s="664"/>
      <c r="DI9" s="664"/>
      <c r="DJ9" s="664"/>
      <c r="DK9" s="664"/>
      <c r="DL9" s="664"/>
      <c r="DM9" s="664"/>
      <c r="DN9" s="664"/>
      <c r="DO9" s="664"/>
      <c r="DP9" s="665"/>
      <c r="DQ9" s="669">
        <v>2703777</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184</v>
      </c>
      <c r="S10" s="664"/>
      <c r="T10" s="664"/>
      <c r="U10" s="664"/>
      <c r="V10" s="664"/>
      <c r="W10" s="664"/>
      <c r="X10" s="664"/>
      <c r="Y10" s="665"/>
      <c r="Z10" s="723" t="s">
        <v>180</v>
      </c>
      <c r="AA10" s="723"/>
      <c r="AB10" s="723"/>
      <c r="AC10" s="723"/>
      <c r="AD10" s="724" t="s">
        <v>180</v>
      </c>
      <c r="AE10" s="724"/>
      <c r="AF10" s="724"/>
      <c r="AG10" s="724"/>
      <c r="AH10" s="724"/>
      <c r="AI10" s="724"/>
      <c r="AJ10" s="724"/>
      <c r="AK10" s="724"/>
      <c r="AL10" s="666" t="s">
        <v>246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203197</v>
      </c>
      <c r="BH10" s="664"/>
      <c r="BI10" s="664"/>
      <c r="BJ10" s="664"/>
      <c r="BK10" s="664"/>
      <c r="BL10" s="664"/>
      <c r="BM10" s="664"/>
      <c r="BN10" s="665"/>
      <c r="BO10" s="723">
        <v>2.1</v>
      </c>
      <c r="BP10" s="723"/>
      <c r="BQ10" s="723"/>
      <c r="BR10" s="723"/>
      <c r="BS10" s="669" t="s">
        <v>248</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6911</v>
      </c>
      <c r="CS10" s="664"/>
      <c r="CT10" s="664"/>
      <c r="CU10" s="664"/>
      <c r="CV10" s="664"/>
      <c r="CW10" s="664"/>
      <c r="CX10" s="664"/>
      <c r="CY10" s="665"/>
      <c r="CZ10" s="723">
        <v>0</v>
      </c>
      <c r="DA10" s="723"/>
      <c r="DB10" s="723"/>
      <c r="DC10" s="723"/>
      <c r="DD10" s="669" t="s">
        <v>180</v>
      </c>
      <c r="DE10" s="664"/>
      <c r="DF10" s="664"/>
      <c r="DG10" s="664"/>
      <c r="DH10" s="664"/>
      <c r="DI10" s="664"/>
      <c r="DJ10" s="664"/>
      <c r="DK10" s="664"/>
      <c r="DL10" s="664"/>
      <c r="DM10" s="664"/>
      <c r="DN10" s="664"/>
      <c r="DO10" s="664"/>
      <c r="DP10" s="665"/>
      <c r="DQ10" s="669">
        <v>6904</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180</v>
      </c>
      <c r="S11" s="664"/>
      <c r="T11" s="664"/>
      <c r="U11" s="664"/>
      <c r="V11" s="664"/>
      <c r="W11" s="664"/>
      <c r="X11" s="664"/>
      <c r="Y11" s="665"/>
      <c r="Z11" s="723" t="s">
        <v>180</v>
      </c>
      <c r="AA11" s="723"/>
      <c r="AB11" s="723"/>
      <c r="AC11" s="723"/>
      <c r="AD11" s="724" t="s">
        <v>246</v>
      </c>
      <c r="AE11" s="724"/>
      <c r="AF11" s="724"/>
      <c r="AG11" s="724"/>
      <c r="AH11" s="724"/>
      <c r="AI11" s="724"/>
      <c r="AJ11" s="724"/>
      <c r="AK11" s="724"/>
      <c r="AL11" s="666" t="s">
        <v>180</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684436</v>
      </c>
      <c r="BH11" s="664"/>
      <c r="BI11" s="664"/>
      <c r="BJ11" s="664"/>
      <c r="BK11" s="664"/>
      <c r="BL11" s="664"/>
      <c r="BM11" s="664"/>
      <c r="BN11" s="665"/>
      <c r="BO11" s="723">
        <v>7.1</v>
      </c>
      <c r="BP11" s="723"/>
      <c r="BQ11" s="723"/>
      <c r="BR11" s="723"/>
      <c r="BS11" s="669">
        <v>136000</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525545</v>
      </c>
      <c r="CS11" s="664"/>
      <c r="CT11" s="664"/>
      <c r="CU11" s="664"/>
      <c r="CV11" s="664"/>
      <c r="CW11" s="664"/>
      <c r="CX11" s="664"/>
      <c r="CY11" s="665"/>
      <c r="CZ11" s="723">
        <v>1.7</v>
      </c>
      <c r="DA11" s="723"/>
      <c r="DB11" s="723"/>
      <c r="DC11" s="723"/>
      <c r="DD11" s="669">
        <v>104846</v>
      </c>
      <c r="DE11" s="664"/>
      <c r="DF11" s="664"/>
      <c r="DG11" s="664"/>
      <c r="DH11" s="664"/>
      <c r="DI11" s="664"/>
      <c r="DJ11" s="664"/>
      <c r="DK11" s="664"/>
      <c r="DL11" s="664"/>
      <c r="DM11" s="664"/>
      <c r="DN11" s="664"/>
      <c r="DO11" s="664"/>
      <c r="DP11" s="665"/>
      <c r="DQ11" s="669">
        <v>336900</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1303653</v>
      </c>
      <c r="S12" s="664"/>
      <c r="T12" s="664"/>
      <c r="U12" s="664"/>
      <c r="V12" s="664"/>
      <c r="W12" s="664"/>
      <c r="X12" s="664"/>
      <c r="Y12" s="665"/>
      <c r="Z12" s="723">
        <v>4.2</v>
      </c>
      <c r="AA12" s="723"/>
      <c r="AB12" s="723"/>
      <c r="AC12" s="723"/>
      <c r="AD12" s="724">
        <v>1303653</v>
      </c>
      <c r="AE12" s="724"/>
      <c r="AF12" s="724"/>
      <c r="AG12" s="724"/>
      <c r="AH12" s="724"/>
      <c r="AI12" s="724"/>
      <c r="AJ12" s="724"/>
      <c r="AK12" s="724"/>
      <c r="AL12" s="666">
        <v>7.6</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3991325</v>
      </c>
      <c r="BH12" s="664"/>
      <c r="BI12" s="664"/>
      <c r="BJ12" s="664"/>
      <c r="BK12" s="664"/>
      <c r="BL12" s="664"/>
      <c r="BM12" s="664"/>
      <c r="BN12" s="665"/>
      <c r="BO12" s="723">
        <v>41.5</v>
      </c>
      <c r="BP12" s="723"/>
      <c r="BQ12" s="723"/>
      <c r="BR12" s="723"/>
      <c r="BS12" s="669" t="s">
        <v>184</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997967</v>
      </c>
      <c r="CS12" s="664"/>
      <c r="CT12" s="664"/>
      <c r="CU12" s="664"/>
      <c r="CV12" s="664"/>
      <c r="CW12" s="664"/>
      <c r="CX12" s="664"/>
      <c r="CY12" s="665"/>
      <c r="CZ12" s="723">
        <v>3.3</v>
      </c>
      <c r="DA12" s="723"/>
      <c r="DB12" s="723"/>
      <c r="DC12" s="723"/>
      <c r="DD12" s="669">
        <v>139832</v>
      </c>
      <c r="DE12" s="664"/>
      <c r="DF12" s="664"/>
      <c r="DG12" s="664"/>
      <c r="DH12" s="664"/>
      <c r="DI12" s="664"/>
      <c r="DJ12" s="664"/>
      <c r="DK12" s="664"/>
      <c r="DL12" s="664"/>
      <c r="DM12" s="664"/>
      <c r="DN12" s="664"/>
      <c r="DO12" s="664"/>
      <c r="DP12" s="665"/>
      <c r="DQ12" s="669">
        <v>708695</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83403</v>
      </c>
      <c r="S13" s="664"/>
      <c r="T13" s="664"/>
      <c r="U13" s="664"/>
      <c r="V13" s="664"/>
      <c r="W13" s="664"/>
      <c r="X13" s="664"/>
      <c r="Y13" s="665"/>
      <c r="Z13" s="723">
        <v>0.3</v>
      </c>
      <c r="AA13" s="723"/>
      <c r="AB13" s="723"/>
      <c r="AC13" s="723"/>
      <c r="AD13" s="724">
        <v>83403</v>
      </c>
      <c r="AE13" s="724"/>
      <c r="AF13" s="724"/>
      <c r="AG13" s="724"/>
      <c r="AH13" s="724"/>
      <c r="AI13" s="724"/>
      <c r="AJ13" s="724"/>
      <c r="AK13" s="724"/>
      <c r="AL13" s="666">
        <v>0.5</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3986342</v>
      </c>
      <c r="BH13" s="664"/>
      <c r="BI13" s="664"/>
      <c r="BJ13" s="664"/>
      <c r="BK13" s="664"/>
      <c r="BL13" s="664"/>
      <c r="BM13" s="664"/>
      <c r="BN13" s="665"/>
      <c r="BO13" s="723">
        <v>41.5</v>
      </c>
      <c r="BP13" s="723"/>
      <c r="BQ13" s="723"/>
      <c r="BR13" s="723"/>
      <c r="BS13" s="669" t="s">
        <v>248</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3075020</v>
      </c>
      <c r="CS13" s="664"/>
      <c r="CT13" s="664"/>
      <c r="CU13" s="664"/>
      <c r="CV13" s="664"/>
      <c r="CW13" s="664"/>
      <c r="CX13" s="664"/>
      <c r="CY13" s="665"/>
      <c r="CZ13" s="723">
        <v>10.199999999999999</v>
      </c>
      <c r="DA13" s="723"/>
      <c r="DB13" s="723"/>
      <c r="DC13" s="723"/>
      <c r="DD13" s="669">
        <v>1478946</v>
      </c>
      <c r="DE13" s="664"/>
      <c r="DF13" s="664"/>
      <c r="DG13" s="664"/>
      <c r="DH13" s="664"/>
      <c r="DI13" s="664"/>
      <c r="DJ13" s="664"/>
      <c r="DK13" s="664"/>
      <c r="DL13" s="664"/>
      <c r="DM13" s="664"/>
      <c r="DN13" s="664"/>
      <c r="DO13" s="664"/>
      <c r="DP13" s="665"/>
      <c r="DQ13" s="669">
        <v>1917356</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180</v>
      </c>
      <c r="S14" s="664"/>
      <c r="T14" s="664"/>
      <c r="U14" s="664"/>
      <c r="V14" s="664"/>
      <c r="W14" s="664"/>
      <c r="X14" s="664"/>
      <c r="Y14" s="665"/>
      <c r="Z14" s="723" t="s">
        <v>180</v>
      </c>
      <c r="AA14" s="723"/>
      <c r="AB14" s="723"/>
      <c r="AC14" s="723"/>
      <c r="AD14" s="724" t="s">
        <v>180</v>
      </c>
      <c r="AE14" s="724"/>
      <c r="AF14" s="724"/>
      <c r="AG14" s="724"/>
      <c r="AH14" s="724"/>
      <c r="AI14" s="724"/>
      <c r="AJ14" s="724"/>
      <c r="AK14" s="724"/>
      <c r="AL14" s="666" t="s">
        <v>180</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193855</v>
      </c>
      <c r="BH14" s="664"/>
      <c r="BI14" s="664"/>
      <c r="BJ14" s="664"/>
      <c r="BK14" s="664"/>
      <c r="BL14" s="664"/>
      <c r="BM14" s="664"/>
      <c r="BN14" s="665"/>
      <c r="BO14" s="723">
        <v>2</v>
      </c>
      <c r="BP14" s="723"/>
      <c r="BQ14" s="723"/>
      <c r="BR14" s="723"/>
      <c r="BS14" s="669" t="s">
        <v>184</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1319444</v>
      </c>
      <c r="CS14" s="664"/>
      <c r="CT14" s="664"/>
      <c r="CU14" s="664"/>
      <c r="CV14" s="664"/>
      <c r="CW14" s="664"/>
      <c r="CX14" s="664"/>
      <c r="CY14" s="665"/>
      <c r="CZ14" s="723">
        <v>4.4000000000000004</v>
      </c>
      <c r="DA14" s="723"/>
      <c r="DB14" s="723"/>
      <c r="DC14" s="723"/>
      <c r="DD14" s="669">
        <v>368874</v>
      </c>
      <c r="DE14" s="664"/>
      <c r="DF14" s="664"/>
      <c r="DG14" s="664"/>
      <c r="DH14" s="664"/>
      <c r="DI14" s="664"/>
      <c r="DJ14" s="664"/>
      <c r="DK14" s="664"/>
      <c r="DL14" s="664"/>
      <c r="DM14" s="664"/>
      <c r="DN14" s="664"/>
      <c r="DO14" s="664"/>
      <c r="DP14" s="665"/>
      <c r="DQ14" s="669">
        <v>950305</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95303</v>
      </c>
      <c r="S15" s="664"/>
      <c r="T15" s="664"/>
      <c r="U15" s="664"/>
      <c r="V15" s="664"/>
      <c r="W15" s="664"/>
      <c r="X15" s="664"/>
      <c r="Y15" s="665"/>
      <c r="Z15" s="723">
        <v>0.3</v>
      </c>
      <c r="AA15" s="723"/>
      <c r="AB15" s="723"/>
      <c r="AC15" s="723"/>
      <c r="AD15" s="724">
        <v>95303</v>
      </c>
      <c r="AE15" s="724"/>
      <c r="AF15" s="724"/>
      <c r="AG15" s="724"/>
      <c r="AH15" s="724"/>
      <c r="AI15" s="724"/>
      <c r="AJ15" s="724"/>
      <c r="AK15" s="724"/>
      <c r="AL15" s="666">
        <v>0.6</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571350</v>
      </c>
      <c r="BH15" s="664"/>
      <c r="BI15" s="664"/>
      <c r="BJ15" s="664"/>
      <c r="BK15" s="664"/>
      <c r="BL15" s="664"/>
      <c r="BM15" s="664"/>
      <c r="BN15" s="665"/>
      <c r="BO15" s="723">
        <v>5.9</v>
      </c>
      <c r="BP15" s="723"/>
      <c r="BQ15" s="723"/>
      <c r="BR15" s="723"/>
      <c r="BS15" s="669" t="s">
        <v>246</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2864422</v>
      </c>
      <c r="CS15" s="664"/>
      <c r="CT15" s="664"/>
      <c r="CU15" s="664"/>
      <c r="CV15" s="664"/>
      <c r="CW15" s="664"/>
      <c r="CX15" s="664"/>
      <c r="CY15" s="665"/>
      <c r="CZ15" s="723">
        <v>9.5</v>
      </c>
      <c r="DA15" s="723"/>
      <c r="DB15" s="723"/>
      <c r="DC15" s="723"/>
      <c r="DD15" s="669">
        <v>820574</v>
      </c>
      <c r="DE15" s="664"/>
      <c r="DF15" s="664"/>
      <c r="DG15" s="664"/>
      <c r="DH15" s="664"/>
      <c r="DI15" s="664"/>
      <c r="DJ15" s="664"/>
      <c r="DK15" s="664"/>
      <c r="DL15" s="664"/>
      <c r="DM15" s="664"/>
      <c r="DN15" s="664"/>
      <c r="DO15" s="664"/>
      <c r="DP15" s="665"/>
      <c r="DQ15" s="669">
        <v>2043748</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180</v>
      </c>
      <c r="S16" s="664"/>
      <c r="T16" s="664"/>
      <c r="U16" s="664"/>
      <c r="V16" s="664"/>
      <c r="W16" s="664"/>
      <c r="X16" s="664"/>
      <c r="Y16" s="665"/>
      <c r="Z16" s="723" t="s">
        <v>248</v>
      </c>
      <c r="AA16" s="723"/>
      <c r="AB16" s="723"/>
      <c r="AC16" s="723"/>
      <c r="AD16" s="724" t="s">
        <v>180</v>
      </c>
      <c r="AE16" s="724"/>
      <c r="AF16" s="724"/>
      <c r="AG16" s="724"/>
      <c r="AH16" s="724"/>
      <c r="AI16" s="724"/>
      <c r="AJ16" s="724"/>
      <c r="AK16" s="724"/>
      <c r="AL16" s="666" t="s">
        <v>246</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246</v>
      </c>
      <c r="BH16" s="664"/>
      <c r="BI16" s="664"/>
      <c r="BJ16" s="664"/>
      <c r="BK16" s="664"/>
      <c r="BL16" s="664"/>
      <c r="BM16" s="664"/>
      <c r="BN16" s="665"/>
      <c r="BO16" s="723" t="s">
        <v>180</v>
      </c>
      <c r="BP16" s="723"/>
      <c r="BQ16" s="723"/>
      <c r="BR16" s="723"/>
      <c r="BS16" s="669" t="s">
        <v>184</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4212</v>
      </c>
      <c r="CS16" s="664"/>
      <c r="CT16" s="664"/>
      <c r="CU16" s="664"/>
      <c r="CV16" s="664"/>
      <c r="CW16" s="664"/>
      <c r="CX16" s="664"/>
      <c r="CY16" s="665"/>
      <c r="CZ16" s="723">
        <v>0</v>
      </c>
      <c r="DA16" s="723"/>
      <c r="DB16" s="723"/>
      <c r="DC16" s="723"/>
      <c r="DD16" s="669" t="s">
        <v>184</v>
      </c>
      <c r="DE16" s="664"/>
      <c r="DF16" s="664"/>
      <c r="DG16" s="664"/>
      <c r="DH16" s="664"/>
      <c r="DI16" s="664"/>
      <c r="DJ16" s="664"/>
      <c r="DK16" s="664"/>
      <c r="DL16" s="664"/>
      <c r="DM16" s="664"/>
      <c r="DN16" s="664"/>
      <c r="DO16" s="664"/>
      <c r="DP16" s="665"/>
      <c r="DQ16" s="669">
        <v>38</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29932</v>
      </c>
      <c r="S17" s="664"/>
      <c r="T17" s="664"/>
      <c r="U17" s="664"/>
      <c r="V17" s="664"/>
      <c r="W17" s="664"/>
      <c r="X17" s="664"/>
      <c r="Y17" s="665"/>
      <c r="Z17" s="723">
        <v>0.1</v>
      </c>
      <c r="AA17" s="723"/>
      <c r="AB17" s="723"/>
      <c r="AC17" s="723"/>
      <c r="AD17" s="724">
        <v>29932</v>
      </c>
      <c r="AE17" s="724"/>
      <c r="AF17" s="724"/>
      <c r="AG17" s="724"/>
      <c r="AH17" s="724"/>
      <c r="AI17" s="724"/>
      <c r="AJ17" s="724"/>
      <c r="AK17" s="724"/>
      <c r="AL17" s="666">
        <v>0.2</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248</v>
      </c>
      <c r="BH17" s="664"/>
      <c r="BI17" s="664"/>
      <c r="BJ17" s="664"/>
      <c r="BK17" s="664"/>
      <c r="BL17" s="664"/>
      <c r="BM17" s="664"/>
      <c r="BN17" s="665"/>
      <c r="BO17" s="723" t="s">
        <v>180</v>
      </c>
      <c r="BP17" s="723"/>
      <c r="BQ17" s="723"/>
      <c r="BR17" s="723"/>
      <c r="BS17" s="669" t="s">
        <v>180</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3237480</v>
      </c>
      <c r="CS17" s="664"/>
      <c r="CT17" s="664"/>
      <c r="CU17" s="664"/>
      <c r="CV17" s="664"/>
      <c r="CW17" s="664"/>
      <c r="CX17" s="664"/>
      <c r="CY17" s="665"/>
      <c r="CZ17" s="723">
        <v>10.8</v>
      </c>
      <c r="DA17" s="723"/>
      <c r="DB17" s="723"/>
      <c r="DC17" s="723"/>
      <c r="DD17" s="669" t="s">
        <v>184</v>
      </c>
      <c r="DE17" s="664"/>
      <c r="DF17" s="664"/>
      <c r="DG17" s="664"/>
      <c r="DH17" s="664"/>
      <c r="DI17" s="664"/>
      <c r="DJ17" s="664"/>
      <c r="DK17" s="664"/>
      <c r="DL17" s="664"/>
      <c r="DM17" s="664"/>
      <c r="DN17" s="664"/>
      <c r="DO17" s="664"/>
      <c r="DP17" s="665"/>
      <c r="DQ17" s="669">
        <v>3198327</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7139148</v>
      </c>
      <c r="S18" s="664"/>
      <c r="T18" s="664"/>
      <c r="U18" s="664"/>
      <c r="V18" s="664"/>
      <c r="W18" s="664"/>
      <c r="X18" s="664"/>
      <c r="Y18" s="665"/>
      <c r="Z18" s="723">
        <v>23</v>
      </c>
      <c r="AA18" s="723"/>
      <c r="AB18" s="723"/>
      <c r="AC18" s="723"/>
      <c r="AD18" s="724">
        <v>6251242</v>
      </c>
      <c r="AE18" s="724"/>
      <c r="AF18" s="724"/>
      <c r="AG18" s="724"/>
      <c r="AH18" s="724"/>
      <c r="AI18" s="724"/>
      <c r="AJ18" s="724"/>
      <c r="AK18" s="724"/>
      <c r="AL18" s="666">
        <v>36.200000000000003</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246</v>
      </c>
      <c r="BH18" s="664"/>
      <c r="BI18" s="664"/>
      <c r="BJ18" s="664"/>
      <c r="BK18" s="664"/>
      <c r="BL18" s="664"/>
      <c r="BM18" s="664"/>
      <c r="BN18" s="665"/>
      <c r="BO18" s="723" t="s">
        <v>184</v>
      </c>
      <c r="BP18" s="723"/>
      <c r="BQ18" s="723"/>
      <c r="BR18" s="723"/>
      <c r="BS18" s="669" t="s">
        <v>184</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184</v>
      </c>
      <c r="CS18" s="664"/>
      <c r="CT18" s="664"/>
      <c r="CU18" s="664"/>
      <c r="CV18" s="664"/>
      <c r="CW18" s="664"/>
      <c r="CX18" s="664"/>
      <c r="CY18" s="665"/>
      <c r="CZ18" s="723" t="s">
        <v>184</v>
      </c>
      <c r="DA18" s="723"/>
      <c r="DB18" s="723"/>
      <c r="DC18" s="723"/>
      <c r="DD18" s="669" t="s">
        <v>180</v>
      </c>
      <c r="DE18" s="664"/>
      <c r="DF18" s="664"/>
      <c r="DG18" s="664"/>
      <c r="DH18" s="664"/>
      <c r="DI18" s="664"/>
      <c r="DJ18" s="664"/>
      <c r="DK18" s="664"/>
      <c r="DL18" s="664"/>
      <c r="DM18" s="664"/>
      <c r="DN18" s="664"/>
      <c r="DO18" s="664"/>
      <c r="DP18" s="665"/>
      <c r="DQ18" s="669" t="s">
        <v>180</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6251242</v>
      </c>
      <c r="S19" s="664"/>
      <c r="T19" s="664"/>
      <c r="U19" s="664"/>
      <c r="V19" s="664"/>
      <c r="W19" s="664"/>
      <c r="X19" s="664"/>
      <c r="Y19" s="665"/>
      <c r="Z19" s="723">
        <v>20.2</v>
      </c>
      <c r="AA19" s="723"/>
      <c r="AB19" s="723"/>
      <c r="AC19" s="723"/>
      <c r="AD19" s="724">
        <v>6251242</v>
      </c>
      <c r="AE19" s="724"/>
      <c r="AF19" s="724"/>
      <c r="AG19" s="724"/>
      <c r="AH19" s="724"/>
      <c r="AI19" s="724"/>
      <c r="AJ19" s="724"/>
      <c r="AK19" s="724"/>
      <c r="AL19" s="666">
        <v>36.200000000000003</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732728</v>
      </c>
      <c r="BH19" s="664"/>
      <c r="BI19" s="664"/>
      <c r="BJ19" s="664"/>
      <c r="BK19" s="664"/>
      <c r="BL19" s="664"/>
      <c r="BM19" s="664"/>
      <c r="BN19" s="665"/>
      <c r="BO19" s="723">
        <v>7.6</v>
      </c>
      <c r="BP19" s="723"/>
      <c r="BQ19" s="723"/>
      <c r="BR19" s="723"/>
      <c r="BS19" s="669" t="s">
        <v>180</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180</v>
      </c>
      <c r="CS19" s="664"/>
      <c r="CT19" s="664"/>
      <c r="CU19" s="664"/>
      <c r="CV19" s="664"/>
      <c r="CW19" s="664"/>
      <c r="CX19" s="664"/>
      <c r="CY19" s="665"/>
      <c r="CZ19" s="723" t="s">
        <v>180</v>
      </c>
      <c r="DA19" s="723"/>
      <c r="DB19" s="723"/>
      <c r="DC19" s="723"/>
      <c r="DD19" s="669" t="s">
        <v>248</v>
      </c>
      <c r="DE19" s="664"/>
      <c r="DF19" s="664"/>
      <c r="DG19" s="664"/>
      <c r="DH19" s="664"/>
      <c r="DI19" s="664"/>
      <c r="DJ19" s="664"/>
      <c r="DK19" s="664"/>
      <c r="DL19" s="664"/>
      <c r="DM19" s="664"/>
      <c r="DN19" s="664"/>
      <c r="DO19" s="664"/>
      <c r="DP19" s="665"/>
      <c r="DQ19" s="669" t="s">
        <v>184</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887906</v>
      </c>
      <c r="S20" s="664"/>
      <c r="T20" s="664"/>
      <c r="U20" s="664"/>
      <c r="V20" s="664"/>
      <c r="W20" s="664"/>
      <c r="X20" s="664"/>
      <c r="Y20" s="665"/>
      <c r="Z20" s="723">
        <v>2.9</v>
      </c>
      <c r="AA20" s="723"/>
      <c r="AB20" s="723"/>
      <c r="AC20" s="723"/>
      <c r="AD20" s="724" t="s">
        <v>184</v>
      </c>
      <c r="AE20" s="724"/>
      <c r="AF20" s="724"/>
      <c r="AG20" s="724"/>
      <c r="AH20" s="724"/>
      <c r="AI20" s="724"/>
      <c r="AJ20" s="724"/>
      <c r="AK20" s="724"/>
      <c r="AL20" s="666" t="s">
        <v>246</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732728</v>
      </c>
      <c r="BH20" s="664"/>
      <c r="BI20" s="664"/>
      <c r="BJ20" s="664"/>
      <c r="BK20" s="664"/>
      <c r="BL20" s="664"/>
      <c r="BM20" s="664"/>
      <c r="BN20" s="665"/>
      <c r="BO20" s="723">
        <v>7.6</v>
      </c>
      <c r="BP20" s="723"/>
      <c r="BQ20" s="723"/>
      <c r="BR20" s="723"/>
      <c r="BS20" s="669" t="s">
        <v>248</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30041814</v>
      </c>
      <c r="CS20" s="664"/>
      <c r="CT20" s="664"/>
      <c r="CU20" s="664"/>
      <c r="CV20" s="664"/>
      <c r="CW20" s="664"/>
      <c r="CX20" s="664"/>
      <c r="CY20" s="665"/>
      <c r="CZ20" s="723">
        <v>100</v>
      </c>
      <c r="DA20" s="723"/>
      <c r="DB20" s="723"/>
      <c r="DC20" s="723"/>
      <c r="DD20" s="669">
        <v>3489743</v>
      </c>
      <c r="DE20" s="664"/>
      <c r="DF20" s="664"/>
      <c r="DG20" s="664"/>
      <c r="DH20" s="664"/>
      <c r="DI20" s="664"/>
      <c r="DJ20" s="664"/>
      <c r="DK20" s="664"/>
      <c r="DL20" s="664"/>
      <c r="DM20" s="664"/>
      <c r="DN20" s="664"/>
      <c r="DO20" s="664"/>
      <c r="DP20" s="665"/>
      <c r="DQ20" s="669">
        <v>20778378</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184</v>
      </c>
      <c r="S21" s="664"/>
      <c r="T21" s="664"/>
      <c r="U21" s="664"/>
      <c r="V21" s="664"/>
      <c r="W21" s="664"/>
      <c r="X21" s="664"/>
      <c r="Y21" s="665"/>
      <c r="Z21" s="723" t="s">
        <v>246</v>
      </c>
      <c r="AA21" s="723"/>
      <c r="AB21" s="723"/>
      <c r="AC21" s="723"/>
      <c r="AD21" s="724" t="s">
        <v>180</v>
      </c>
      <c r="AE21" s="724"/>
      <c r="AF21" s="724"/>
      <c r="AG21" s="724"/>
      <c r="AH21" s="724"/>
      <c r="AI21" s="724"/>
      <c r="AJ21" s="724"/>
      <c r="AK21" s="724"/>
      <c r="AL21" s="666" t="s">
        <v>246</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233133</v>
      </c>
      <c r="BH21" s="664"/>
      <c r="BI21" s="664"/>
      <c r="BJ21" s="664"/>
      <c r="BK21" s="664"/>
      <c r="BL21" s="664"/>
      <c r="BM21" s="664"/>
      <c r="BN21" s="665"/>
      <c r="BO21" s="723">
        <v>2.4</v>
      </c>
      <c r="BP21" s="723"/>
      <c r="BQ21" s="723"/>
      <c r="BR21" s="723"/>
      <c r="BS21" s="669" t="s">
        <v>184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18600456</v>
      </c>
      <c r="S22" s="664"/>
      <c r="T22" s="664"/>
      <c r="U22" s="664"/>
      <c r="V22" s="664"/>
      <c r="W22" s="664"/>
      <c r="X22" s="664"/>
      <c r="Y22" s="665"/>
      <c r="Z22" s="723">
        <v>60</v>
      </c>
      <c r="AA22" s="723"/>
      <c r="AB22" s="723"/>
      <c r="AC22" s="723"/>
      <c r="AD22" s="724">
        <v>17212955</v>
      </c>
      <c r="AE22" s="724"/>
      <c r="AF22" s="724"/>
      <c r="AG22" s="724"/>
      <c r="AH22" s="724"/>
      <c r="AI22" s="724"/>
      <c r="AJ22" s="724"/>
      <c r="AK22" s="724"/>
      <c r="AL22" s="666">
        <v>99.8</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180</v>
      </c>
      <c r="BH22" s="664"/>
      <c r="BI22" s="664"/>
      <c r="BJ22" s="664"/>
      <c r="BK22" s="664"/>
      <c r="BL22" s="664"/>
      <c r="BM22" s="664"/>
      <c r="BN22" s="665"/>
      <c r="BO22" s="723" t="s">
        <v>184</v>
      </c>
      <c r="BP22" s="723"/>
      <c r="BQ22" s="723"/>
      <c r="BR22" s="723"/>
      <c r="BS22" s="669" t="s">
        <v>248</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7346</v>
      </c>
      <c r="S23" s="664"/>
      <c r="T23" s="664"/>
      <c r="U23" s="664"/>
      <c r="V23" s="664"/>
      <c r="W23" s="664"/>
      <c r="X23" s="664"/>
      <c r="Y23" s="665"/>
      <c r="Z23" s="723">
        <v>0</v>
      </c>
      <c r="AA23" s="723"/>
      <c r="AB23" s="723"/>
      <c r="AC23" s="723"/>
      <c r="AD23" s="724">
        <v>7346</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499595</v>
      </c>
      <c r="BH23" s="664"/>
      <c r="BI23" s="664"/>
      <c r="BJ23" s="664"/>
      <c r="BK23" s="664"/>
      <c r="BL23" s="664"/>
      <c r="BM23" s="664"/>
      <c r="BN23" s="665"/>
      <c r="BO23" s="723">
        <v>5.2</v>
      </c>
      <c r="BP23" s="723"/>
      <c r="BQ23" s="723"/>
      <c r="BR23" s="723"/>
      <c r="BS23" s="669" t="s">
        <v>248</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135534</v>
      </c>
      <c r="S24" s="664"/>
      <c r="T24" s="664"/>
      <c r="U24" s="664"/>
      <c r="V24" s="664"/>
      <c r="W24" s="664"/>
      <c r="X24" s="664"/>
      <c r="Y24" s="665"/>
      <c r="Z24" s="723">
        <v>0.4</v>
      </c>
      <c r="AA24" s="723"/>
      <c r="AB24" s="723"/>
      <c r="AC24" s="723"/>
      <c r="AD24" s="724" t="s">
        <v>246</v>
      </c>
      <c r="AE24" s="724"/>
      <c r="AF24" s="724"/>
      <c r="AG24" s="724"/>
      <c r="AH24" s="724"/>
      <c r="AI24" s="724"/>
      <c r="AJ24" s="724"/>
      <c r="AK24" s="724"/>
      <c r="AL24" s="666" t="s">
        <v>248</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248</v>
      </c>
      <c r="BH24" s="664"/>
      <c r="BI24" s="664"/>
      <c r="BJ24" s="664"/>
      <c r="BK24" s="664"/>
      <c r="BL24" s="664"/>
      <c r="BM24" s="664"/>
      <c r="BN24" s="665"/>
      <c r="BO24" s="723" t="s">
        <v>180</v>
      </c>
      <c r="BP24" s="723"/>
      <c r="BQ24" s="723"/>
      <c r="BR24" s="723"/>
      <c r="BS24" s="669" t="s">
        <v>246</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14897352</v>
      </c>
      <c r="CS24" s="727"/>
      <c r="CT24" s="727"/>
      <c r="CU24" s="727"/>
      <c r="CV24" s="727"/>
      <c r="CW24" s="727"/>
      <c r="CX24" s="727"/>
      <c r="CY24" s="773"/>
      <c r="CZ24" s="774">
        <v>49.6</v>
      </c>
      <c r="DA24" s="743"/>
      <c r="DB24" s="743"/>
      <c r="DC24" s="777"/>
      <c r="DD24" s="772">
        <v>10122615</v>
      </c>
      <c r="DE24" s="727"/>
      <c r="DF24" s="727"/>
      <c r="DG24" s="727"/>
      <c r="DH24" s="727"/>
      <c r="DI24" s="727"/>
      <c r="DJ24" s="727"/>
      <c r="DK24" s="773"/>
      <c r="DL24" s="772">
        <v>9934851</v>
      </c>
      <c r="DM24" s="727"/>
      <c r="DN24" s="727"/>
      <c r="DO24" s="727"/>
      <c r="DP24" s="727"/>
      <c r="DQ24" s="727"/>
      <c r="DR24" s="727"/>
      <c r="DS24" s="727"/>
      <c r="DT24" s="727"/>
      <c r="DU24" s="727"/>
      <c r="DV24" s="773"/>
      <c r="DW24" s="774">
        <v>54</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197915</v>
      </c>
      <c r="S25" s="664"/>
      <c r="T25" s="664"/>
      <c r="U25" s="664"/>
      <c r="V25" s="664"/>
      <c r="W25" s="664"/>
      <c r="X25" s="664"/>
      <c r="Y25" s="665"/>
      <c r="Z25" s="723">
        <v>0.6</v>
      </c>
      <c r="AA25" s="723"/>
      <c r="AB25" s="723"/>
      <c r="AC25" s="723"/>
      <c r="AD25" s="724">
        <v>33728</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180</v>
      </c>
      <c r="BH25" s="664"/>
      <c r="BI25" s="664"/>
      <c r="BJ25" s="664"/>
      <c r="BK25" s="664"/>
      <c r="BL25" s="664"/>
      <c r="BM25" s="664"/>
      <c r="BN25" s="665"/>
      <c r="BO25" s="723" t="s">
        <v>246</v>
      </c>
      <c r="BP25" s="723"/>
      <c r="BQ25" s="723"/>
      <c r="BR25" s="723"/>
      <c r="BS25" s="669" t="s">
        <v>246</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4626458</v>
      </c>
      <c r="CS25" s="662"/>
      <c r="CT25" s="662"/>
      <c r="CU25" s="662"/>
      <c r="CV25" s="662"/>
      <c r="CW25" s="662"/>
      <c r="CX25" s="662"/>
      <c r="CY25" s="663"/>
      <c r="CZ25" s="666">
        <v>15.4</v>
      </c>
      <c r="DA25" s="695"/>
      <c r="DB25" s="695"/>
      <c r="DC25" s="696"/>
      <c r="DD25" s="669">
        <v>4427862</v>
      </c>
      <c r="DE25" s="662"/>
      <c r="DF25" s="662"/>
      <c r="DG25" s="662"/>
      <c r="DH25" s="662"/>
      <c r="DI25" s="662"/>
      <c r="DJ25" s="662"/>
      <c r="DK25" s="663"/>
      <c r="DL25" s="669">
        <v>4412598</v>
      </c>
      <c r="DM25" s="662"/>
      <c r="DN25" s="662"/>
      <c r="DO25" s="662"/>
      <c r="DP25" s="662"/>
      <c r="DQ25" s="662"/>
      <c r="DR25" s="662"/>
      <c r="DS25" s="662"/>
      <c r="DT25" s="662"/>
      <c r="DU25" s="662"/>
      <c r="DV25" s="663"/>
      <c r="DW25" s="666">
        <v>24</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262243</v>
      </c>
      <c r="S26" s="664"/>
      <c r="T26" s="664"/>
      <c r="U26" s="664"/>
      <c r="V26" s="664"/>
      <c r="W26" s="664"/>
      <c r="X26" s="664"/>
      <c r="Y26" s="665"/>
      <c r="Z26" s="723">
        <v>0.8</v>
      </c>
      <c r="AA26" s="723"/>
      <c r="AB26" s="723"/>
      <c r="AC26" s="723"/>
      <c r="AD26" s="724" t="s">
        <v>248</v>
      </c>
      <c r="AE26" s="724"/>
      <c r="AF26" s="724"/>
      <c r="AG26" s="724"/>
      <c r="AH26" s="724"/>
      <c r="AI26" s="724"/>
      <c r="AJ26" s="724"/>
      <c r="AK26" s="724"/>
      <c r="AL26" s="666" t="s">
        <v>184</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248</v>
      </c>
      <c r="BH26" s="664"/>
      <c r="BI26" s="664"/>
      <c r="BJ26" s="664"/>
      <c r="BK26" s="664"/>
      <c r="BL26" s="664"/>
      <c r="BM26" s="664"/>
      <c r="BN26" s="665"/>
      <c r="BO26" s="723" t="s">
        <v>180</v>
      </c>
      <c r="BP26" s="723"/>
      <c r="BQ26" s="723"/>
      <c r="BR26" s="723"/>
      <c r="BS26" s="669" t="s">
        <v>184</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3211280</v>
      </c>
      <c r="CS26" s="664"/>
      <c r="CT26" s="664"/>
      <c r="CU26" s="664"/>
      <c r="CV26" s="664"/>
      <c r="CW26" s="664"/>
      <c r="CX26" s="664"/>
      <c r="CY26" s="665"/>
      <c r="CZ26" s="666">
        <v>10.7</v>
      </c>
      <c r="DA26" s="695"/>
      <c r="DB26" s="695"/>
      <c r="DC26" s="696"/>
      <c r="DD26" s="669">
        <v>3039293</v>
      </c>
      <c r="DE26" s="664"/>
      <c r="DF26" s="664"/>
      <c r="DG26" s="664"/>
      <c r="DH26" s="664"/>
      <c r="DI26" s="664"/>
      <c r="DJ26" s="664"/>
      <c r="DK26" s="665"/>
      <c r="DL26" s="669" t="s">
        <v>180</v>
      </c>
      <c r="DM26" s="664"/>
      <c r="DN26" s="664"/>
      <c r="DO26" s="664"/>
      <c r="DP26" s="664"/>
      <c r="DQ26" s="664"/>
      <c r="DR26" s="664"/>
      <c r="DS26" s="664"/>
      <c r="DT26" s="664"/>
      <c r="DU26" s="664"/>
      <c r="DV26" s="665"/>
      <c r="DW26" s="666" t="s">
        <v>180</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4645209</v>
      </c>
      <c r="S27" s="664"/>
      <c r="T27" s="664"/>
      <c r="U27" s="664"/>
      <c r="V27" s="664"/>
      <c r="W27" s="664"/>
      <c r="X27" s="664"/>
      <c r="Y27" s="665"/>
      <c r="Z27" s="723">
        <v>15</v>
      </c>
      <c r="AA27" s="723"/>
      <c r="AB27" s="723"/>
      <c r="AC27" s="723"/>
      <c r="AD27" s="724" t="s">
        <v>184</v>
      </c>
      <c r="AE27" s="724"/>
      <c r="AF27" s="724"/>
      <c r="AG27" s="724"/>
      <c r="AH27" s="724"/>
      <c r="AI27" s="724"/>
      <c r="AJ27" s="724"/>
      <c r="AK27" s="724"/>
      <c r="AL27" s="666" t="s">
        <v>180</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9614755</v>
      </c>
      <c r="BH27" s="664"/>
      <c r="BI27" s="664"/>
      <c r="BJ27" s="664"/>
      <c r="BK27" s="664"/>
      <c r="BL27" s="664"/>
      <c r="BM27" s="664"/>
      <c r="BN27" s="665"/>
      <c r="BO27" s="723">
        <v>100</v>
      </c>
      <c r="BP27" s="723"/>
      <c r="BQ27" s="723"/>
      <c r="BR27" s="723"/>
      <c r="BS27" s="669">
        <v>136000</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7033414</v>
      </c>
      <c r="CS27" s="662"/>
      <c r="CT27" s="662"/>
      <c r="CU27" s="662"/>
      <c r="CV27" s="662"/>
      <c r="CW27" s="662"/>
      <c r="CX27" s="662"/>
      <c r="CY27" s="663"/>
      <c r="CZ27" s="666">
        <v>23.4</v>
      </c>
      <c r="DA27" s="695"/>
      <c r="DB27" s="695"/>
      <c r="DC27" s="696"/>
      <c r="DD27" s="669">
        <v>2496426</v>
      </c>
      <c r="DE27" s="662"/>
      <c r="DF27" s="662"/>
      <c r="DG27" s="662"/>
      <c r="DH27" s="662"/>
      <c r="DI27" s="662"/>
      <c r="DJ27" s="662"/>
      <c r="DK27" s="663"/>
      <c r="DL27" s="669">
        <v>2330126</v>
      </c>
      <c r="DM27" s="662"/>
      <c r="DN27" s="662"/>
      <c r="DO27" s="662"/>
      <c r="DP27" s="662"/>
      <c r="DQ27" s="662"/>
      <c r="DR27" s="662"/>
      <c r="DS27" s="662"/>
      <c r="DT27" s="662"/>
      <c r="DU27" s="662"/>
      <c r="DV27" s="663"/>
      <c r="DW27" s="666">
        <v>12.7</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184</v>
      </c>
      <c r="S28" s="664"/>
      <c r="T28" s="664"/>
      <c r="U28" s="664"/>
      <c r="V28" s="664"/>
      <c r="W28" s="664"/>
      <c r="X28" s="664"/>
      <c r="Y28" s="665"/>
      <c r="Z28" s="723" t="s">
        <v>180</v>
      </c>
      <c r="AA28" s="723"/>
      <c r="AB28" s="723"/>
      <c r="AC28" s="723"/>
      <c r="AD28" s="724" t="s">
        <v>180</v>
      </c>
      <c r="AE28" s="724"/>
      <c r="AF28" s="724"/>
      <c r="AG28" s="724"/>
      <c r="AH28" s="724"/>
      <c r="AI28" s="724"/>
      <c r="AJ28" s="724"/>
      <c r="AK28" s="724"/>
      <c r="AL28" s="666" t="s">
        <v>180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3237480</v>
      </c>
      <c r="CS28" s="664"/>
      <c r="CT28" s="664"/>
      <c r="CU28" s="664"/>
      <c r="CV28" s="664"/>
      <c r="CW28" s="664"/>
      <c r="CX28" s="664"/>
      <c r="CY28" s="665"/>
      <c r="CZ28" s="666">
        <v>10.8</v>
      </c>
      <c r="DA28" s="695"/>
      <c r="DB28" s="695"/>
      <c r="DC28" s="696"/>
      <c r="DD28" s="669">
        <v>3198327</v>
      </c>
      <c r="DE28" s="664"/>
      <c r="DF28" s="664"/>
      <c r="DG28" s="664"/>
      <c r="DH28" s="664"/>
      <c r="DI28" s="664"/>
      <c r="DJ28" s="664"/>
      <c r="DK28" s="665"/>
      <c r="DL28" s="669">
        <v>3192127</v>
      </c>
      <c r="DM28" s="664"/>
      <c r="DN28" s="664"/>
      <c r="DO28" s="664"/>
      <c r="DP28" s="664"/>
      <c r="DQ28" s="664"/>
      <c r="DR28" s="664"/>
      <c r="DS28" s="664"/>
      <c r="DT28" s="664"/>
      <c r="DU28" s="664"/>
      <c r="DV28" s="665"/>
      <c r="DW28" s="666">
        <v>17.3</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1863109</v>
      </c>
      <c r="S29" s="664"/>
      <c r="T29" s="664"/>
      <c r="U29" s="664"/>
      <c r="V29" s="664"/>
      <c r="W29" s="664"/>
      <c r="X29" s="664"/>
      <c r="Y29" s="665"/>
      <c r="Z29" s="723">
        <v>6</v>
      </c>
      <c r="AA29" s="723"/>
      <c r="AB29" s="723"/>
      <c r="AC29" s="723"/>
      <c r="AD29" s="724" t="s">
        <v>184</v>
      </c>
      <c r="AE29" s="724"/>
      <c r="AF29" s="724"/>
      <c r="AG29" s="724"/>
      <c r="AH29" s="724"/>
      <c r="AI29" s="724"/>
      <c r="AJ29" s="724"/>
      <c r="AK29" s="724"/>
      <c r="AL29" s="666" t="s">
        <v>246</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3237346</v>
      </c>
      <c r="CS29" s="662"/>
      <c r="CT29" s="662"/>
      <c r="CU29" s="662"/>
      <c r="CV29" s="662"/>
      <c r="CW29" s="662"/>
      <c r="CX29" s="662"/>
      <c r="CY29" s="663"/>
      <c r="CZ29" s="666">
        <v>10.8</v>
      </c>
      <c r="DA29" s="695"/>
      <c r="DB29" s="695"/>
      <c r="DC29" s="696"/>
      <c r="DD29" s="669">
        <v>3198193</v>
      </c>
      <c r="DE29" s="662"/>
      <c r="DF29" s="662"/>
      <c r="DG29" s="662"/>
      <c r="DH29" s="662"/>
      <c r="DI29" s="662"/>
      <c r="DJ29" s="662"/>
      <c r="DK29" s="663"/>
      <c r="DL29" s="669">
        <v>3191993</v>
      </c>
      <c r="DM29" s="662"/>
      <c r="DN29" s="662"/>
      <c r="DO29" s="662"/>
      <c r="DP29" s="662"/>
      <c r="DQ29" s="662"/>
      <c r="DR29" s="662"/>
      <c r="DS29" s="662"/>
      <c r="DT29" s="662"/>
      <c r="DU29" s="662"/>
      <c r="DV29" s="663"/>
      <c r="DW29" s="666">
        <v>17.3</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28441</v>
      </c>
      <c r="S30" s="664"/>
      <c r="T30" s="664"/>
      <c r="U30" s="664"/>
      <c r="V30" s="664"/>
      <c r="W30" s="664"/>
      <c r="X30" s="664"/>
      <c r="Y30" s="665"/>
      <c r="Z30" s="723">
        <v>0.1</v>
      </c>
      <c r="AA30" s="723"/>
      <c r="AB30" s="723"/>
      <c r="AC30" s="723"/>
      <c r="AD30" s="724" t="s">
        <v>180</v>
      </c>
      <c r="AE30" s="724"/>
      <c r="AF30" s="724"/>
      <c r="AG30" s="724"/>
      <c r="AH30" s="724"/>
      <c r="AI30" s="724"/>
      <c r="AJ30" s="724"/>
      <c r="AK30" s="724"/>
      <c r="AL30" s="666" t="s">
        <v>248</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97.7</v>
      </c>
      <c r="BH30" s="742"/>
      <c r="BI30" s="742"/>
      <c r="BJ30" s="742"/>
      <c r="BK30" s="742"/>
      <c r="BL30" s="742"/>
      <c r="BM30" s="743">
        <v>81.900000000000006</v>
      </c>
      <c r="BN30" s="742"/>
      <c r="BO30" s="742"/>
      <c r="BP30" s="742"/>
      <c r="BQ30" s="744"/>
      <c r="BR30" s="741">
        <v>97.2</v>
      </c>
      <c r="BS30" s="742"/>
      <c r="BT30" s="742"/>
      <c r="BU30" s="742"/>
      <c r="BV30" s="742"/>
      <c r="BW30" s="742"/>
      <c r="BX30" s="743">
        <v>81.400000000000006</v>
      </c>
      <c r="BY30" s="742"/>
      <c r="BZ30" s="742"/>
      <c r="CA30" s="742"/>
      <c r="CB30" s="744"/>
      <c r="CD30" s="747"/>
      <c r="CE30" s="748"/>
      <c r="CF30" s="705" t="s">
        <v>314</v>
      </c>
      <c r="CG30" s="702"/>
      <c r="CH30" s="702"/>
      <c r="CI30" s="702"/>
      <c r="CJ30" s="702"/>
      <c r="CK30" s="702"/>
      <c r="CL30" s="702"/>
      <c r="CM30" s="702"/>
      <c r="CN30" s="702"/>
      <c r="CO30" s="702"/>
      <c r="CP30" s="702"/>
      <c r="CQ30" s="703"/>
      <c r="CR30" s="661">
        <v>2980023</v>
      </c>
      <c r="CS30" s="664"/>
      <c r="CT30" s="664"/>
      <c r="CU30" s="664"/>
      <c r="CV30" s="664"/>
      <c r="CW30" s="664"/>
      <c r="CX30" s="664"/>
      <c r="CY30" s="665"/>
      <c r="CZ30" s="666">
        <v>9.9</v>
      </c>
      <c r="DA30" s="695"/>
      <c r="DB30" s="695"/>
      <c r="DC30" s="696"/>
      <c r="DD30" s="669">
        <v>2946253</v>
      </c>
      <c r="DE30" s="664"/>
      <c r="DF30" s="664"/>
      <c r="DG30" s="664"/>
      <c r="DH30" s="664"/>
      <c r="DI30" s="664"/>
      <c r="DJ30" s="664"/>
      <c r="DK30" s="665"/>
      <c r="DL30" s="669">
        <v>2940053</v>
      </c>
      <c r="DM30" s="664"/>
      <c r="DN30" s="664"/>
      <c r="DO30" s="664"/>
      <c r="DP30" s="664"/>
      <c r="DQ30" s="664"/>
      <c r="DR30" s="664"/>
      <c r="DS30" s="664"/>
      <c r="DT30" s="664"/>
      <c r="DU30" s="664"/>
      <c r="DV30" s="665"/>
      <c r="DW30" s="666">
        <v>16</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172326</v>
      </c>
      <c r="S31" s="664"/>
      <c r="T31" s="664"/>
      <c r="U31" s="664"/>
      <c r="V31" s="664"/>
      <c r="W31" s="664"/>
      <c r="X31" s="664"/>
      <c r="Y31" s="665"/>
      <c r="Z31" s="723">
        <v>0.6</v>
      </c>
      <c r="AA31" s="723"/>
      <c r="AB31" s="723"/>
      <c r="AC31" s="723"/>
      <c r="AD31" s="724" t="s">
        <v>180</v>
      </c>
      <c r="AE31" s="724"/>
      <c r="AF31" s="724"/>
      <c r="AG31" s="724"/>
      <c r="AH31" s="724"/>
      <c r="AI31" s="724"/>
      <c r="AJ31" s="724"/>
      <c r="AK31" s="724"/>
      <c r="AL31" s="666" t="s">
        <v>180</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v>
      </c>
      <c r="BH31" s="662"/>
      <c r="BI31" s="662"/>
      <c r="BJ31" s="662"/>
      <c r="BK31" s="662"/>
      <c r="BL31" s="662"/>
      <c r="BM31" s="667">
        <v>90.9</v>
      </c>
      <c r="BN31" s="740"/>
      <c r="BO31" s="740"/>
      <c r="BP31" s="740"/>
      <c r="BQ31" s="701"/>
      <c r="BR31" s="739">
        <v>98.4</v>
      </c>
      <c r="BS31" s="662"/>
      <c r="BT31" s="662"/>
      <c r="BU31" s="662"/>
      <c r="BV31" s="662"/>
      <c r="BW31" s="662"/>
      <c r="BX31" s="667">
        <v>91.1</v>
      </c>
      <c r="BY31" s="740"/>
      <c r="BZ31" s="740"/>
      <c r="CA31" s="740"/>
      <c r="CB31" s="701"/>
      <c r="CD31" s="747"/>
      <c r="CE31" s="748"/>
      <c r="CF31" s="705" t="s">
        <v>318</v>
      </c>
      <c r="CG31" s="702"/>
      <c r="CH31" s="702"/>
      <c r="CI31" s="702"/>
      <c r="CJ31" s="702"/>
      <c r="CK31" s="702"/>
      <c r="CL31" s="702"/>
      <c r="CM31" s="702"/>
      <c r="CN31" s="702"/>
      <c r="CO31" s="702"/>
      <c r="CP31" s="702"/>
      <c r="CQ31" s="703"/>
      <c r="CR31" s="661">
        <v>257323</v>
      </c>
      <c r="CS31" s="662"/>
      <c r="CT31" s="662"/>
      <c r="CU31" s="662"/>
      <c r="CV31" s="662"/>
      <c r="CW31" s="662"/>
      <c r="CX31" s="662"/>
      <c r="CY31" s="663"/>
      <c r="CZ31" s="666">
        <v>0.9</v>
      </c>
      <c r="DA31" s="695"/>
      <c r="DB31" s="695"/>
      <c r="DC31" s="696"/>
      <c r="DD31" s="669">
        <v>251940</v>
      </c>
      <c r="DE31" s="662"/>
      <c r="DF31" s="662"/>
      <c r="DG31" s="662"/>
      <c r="DH31" s="662"/>
      <c r="DI31" s="662"/>
      <c r="DJ31" s="662"/>
      <c r="DK31" s="663"/>
      <c r="DL31" s="669">
        <v>251940</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1239483</v>
      </c>
      <c r="S32" s="664"/>
      <c r="T32" s="664"/>
      <c r="U32" s="664"/>
      <c r="V32" s="664"/>
      <c r="W32" s="664"/>
      <c r="X32" s="664"/>
      <c r="Y32" s="665"/>
      <c r="Z32" s="723">
        <v>4</v>
      </c>
      <c r="AA32" s="723"/>
      <c r="AB32" s="723"/>
      <c r="AC32" s="723"/>
      <c r="AD32" s="724" t="s">
        <v>184</v>
      </c>
      <c r="AE32" s="724"/>
      <c r="AF32" s="724"/>
      <c r="AG32" s="724"/>
      <c r="AH32" s="724"/>
      <c r="AI32" s="724"/>
      <c r="AJ32" s="724"/>
      <c r="AK32" s="724"/>
      <c r="AL32" s="666" t="s">
        <v>184</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97.1</v>
      </c>
      <c r="BH32" s="677"/>
      <c r="BI32" s="677"/>
      <c r="BJ32" s="677"/>
      <c r="BK32" s="677"/>
      <c r="BL32" s="677"/>
      <c r="BM32" s="721">
        <v>73.3</v>
      </c>
      <c r="BN32" s="677"/>
      <c r="BO32" s="677"/>
      <c r="BP32" s="677"/>
      <c r="BQ32" s="714"/>
      <c r="BR32" s="738">
        <v>95.7</v>
      </c>
      <c r="BS32" s="677"/>
      <c r="BT32" s="677"/>
      <c r="BU32" s="677"/>
      <c r="BV32" s="677"/>
      <c r="BW32" s="677"/>
      <c r="BX32" s="721">
        <v>72</v>
      </c>
      <c r="BY32" s="677"/>
      <c r="BZ32" s="677"/>
      <c r="CA32" s="677"/>
      <c r="CB32" s="714"/>
      <c r="CD32" s="749"/>
      <c r="CE32" s="750"/>
      <c r="CF32" s="705" t="s">
        <v>321</v>
      </c>
      <c r="CG32" s="702"/>
      <c r="CH32" s="702"/>
      <c r="CI32" s="702"/>
      <c r="CJ32" s="702"/>
      <c r="CK32" s="702"/>
      <c r="CL32" s="702"/>
      <c r="CM32" s="702"/>
      <c r="CN32" s="702"/>
      <c r="CO32" s="702"/>
      <c r="CP32" s="702"/>
      <c r="CQ32" s="703"/>
      <c r="CR32" s="661">
        <v>134</v>
      </c>
      <c r="CS32" s="664"/>
      <c r="CT32" s="664"/>
      <c r="CU32" s="664"/>
      <c r="CV32" s="664"/>
      <c r="CW32" s="664"/>
      <c r="CX32" s="664"/>
      <c r="CY32" s="665"/>
      <c r="CZ32" s="666">
        <v>0</v>
      </c>
      <c r="DA32" s="695"/>
      <c r="DB32" s="695"/>
      <c r="DC32" s="696"/>
      <c r="DD32" s="669">
        <v>134</v>
      </c>
      <c r="DE32" s="664"/>
      <c r="DF32" s="664"/>
      <c r="DG32" s="664"/>
      <c r="DH32" s="664"/>
      <c r="DI32" s="664"/>
      <c r="DJ32" s="664"/>
      <c r="DK32" s="665"/>
      <c r="DL32" s="669">
        <v>134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650804</v>
      </c>
      <c r="S33" s="664"/>
      <c r="T33" s="664"/>
      <c r="U33" s="664"/>
      <c r="V33" s="664"/>
      <c r="W33" s="664"/>
      <c r="X33" s="664"/>
      <c r="Y33" s="665"/>
      <c r="Z33" s="723">
        <v>2.1</v>
      </c>
      <c r="AA33" s="723"/>
      <c r="AB33" s="723"/>
      <c r="AC33" s="723"/>
      <c r="AD33" s="724" t="s">
        <v>180</v>
      </c>
      <c r="AE33" s="724"/>
      <c r="AF33" s="724"/>
      <c r="AG33" s="724"/>
      <c r="AH33" s="724"/>
      <c r="AI33" s="724"/>
      <c r="AJ33" s="724"/>
      <c r="AK33" s="724"/>
      <c r="AL33" s="666" t="s">
        <v>248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11650507</v>
      </c>
      <c r="CS33" s="662"/>
      <c r="CT33" s="662"/>
      <c r="CU33" s="662"/>
      <c r="CV33" s="662"/>
      <c r="CW33" s="662"/>
      <c r="CX33" s="662"/>
      <c r="CY33" s="663"/>
      <c r="CZ33" s="666">
        <v>38.799999999999997</v>
      </c>
      <c r="DA33" s="695"/>
      <c r="DB33" s="695"/>
      <c r="DC33" s="696"/>
      <c r="DD33" s="669">
        <v>9578721</v>
      </c>
      <c r="DE33" s="662"/>
      <c r="DF33" s="662"/>
      <c r="DG33" s="662"/>
      <c r="DH33" s="662"/>
      <c r="DI33" s="662"/>
      <c r="DJ33" s="662"/>
      <c r="DK33" s="663"/>
      <c r="DL33" s="669">
        <v>6743671</v>
      </c>
      <c r="DM33" s="662"/>
      <c r="DN33" s="662"/>
      <c r="DO33" s="662"/>
      <c r="DP33" s="662"/>
      <c r="DQ33" s="662"/>
      <c r="DR33" s="662"/>
      <c r="DS33" s="662"/>
      <c r="DT33" s="662"/>
      <c r="DU33" s="662"/>
      <c r="DV33" s="663"/>
      <c r="DW33" s="666">
        <v>36.6</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302969</v>
      </c>
      <c r="S34" s="664"/>
      <c r="T34" s="664"/>
      <c r="U34" s="664"/>
      <c r="V34" s="664"/>
      <c r="W34" s="664"/>
      <c r="X34" s="664"/>
      <c r="Y34" s="665"/>
      <c r="Z34" s="723">
        <v>1</v>
      </c>
      <c r="AA34" s="723"/>
      <c r="AB34" s="723"/>
      <c r="AC34" s="723"/>
      <c r="AD34" s="724">
        <v>61</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4631500</v>
      </c>
      <c r="CS34" s="664"/>
      <c r="CT34" s="664"/>
      <c r="CU34" s="664"/>
      <c r="CV34" s="664"/>
      <c r="CW34" s="664"/>
      <c r="CX34" s="664"/>
      <c r="CY34" s="665"/>
      <c r="CZ34" s="666">
        <v>15.4</v>
      </c>
      <c r="DA34" s="695"/>
      <c r="DB34" s="695"/>
      <c r="DC34" s="696"/>
      <c r="DD34" s="669">
        <v>3797803</v>
      </c>
      <c r="DE34" s="664"/>
      <c r="DF34" s="664"/>
      <c r="DG34" s="664"/>
      <c r="DH34" s="664"/>
      <c r="DI34" s="664"/>
      <c r="DJ34" s="664"/>
      <c r="DK34" s="665"/>
      <c r="DL34" s="669">
        <v>2683566</v>
      </c>
      <c r="DM34" s="664"/>
      <c r="DN34" s="664"/>
      <c r="DO34" s="664"/>
      <c r="DP34" s="664"/>
      <c r="DQ34" s="664"/>
      <c r="DR34" s="664"/>
      <c r="DS34" s="664"/>
      <c r="DT34" s="664"/>
      <c r="DU34" s="664"/>
      <c r="DV34" s="665"/>
      <c r="DW34" s="666">
        <v>14.6</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2886400</v>
      </c>
      <c r="S35" s="664"/>
      <c r="T35" s="664"/>
      <c r="U35" s="664"/>
      <c r="V35" s="664"/>
      <c r="W35" s="664"/>
      <c r="X35" s="664"/>
      <c r="Y35" s="665"/>
      <c r="Z35" s="723">
        <v>9.3000000000000007</v>
      </c>
      <c r="AA35" s="723"/>
      <c r="AB35" s="723"/>
      <c r="AC35" s="723"/>
      <c r="AD35" s="724" t="s">
        <v>248</v>
      </c>
      <c r="AE35" s="724"/>
      <c r="AF35" s="724"/>
      <c r="AG35" s="724"/>
      <c r="AH35" s="724"/>
      <c r="AI35" s="724"/>
      <c r="AJ35" s="724"/>
      <c r="AK35" s="724"/>
      <c r="AL35" s="666" t="s">
        <v>184</v>
      </c>
      <c r="AM35" s="667"/>
      <c r="AN35" s="667"/>
      <c r="AO35" s="725"/>
      <c r="AP35" s="234"/>
      <c r="AQ35" s="729" t="s">
        <v>329</v>
      </c>
      <c r="AR35" s="730"/>
      <c r="AS35" s="730"/>
      <c r="AT35" s="730"/>
      <c r="AU35" s="730"/>
      <c r="AV35" s="730"/>
      <c r="AW35" s="730"/>
      <c r="AX35" s="730"/>
      <c r="AY35" s="731"/>
      <c r="AZ35" s="726">
        <v>4946932</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102783</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339504</v>
      </c>
      <c r="CS35" s="662"/>
      <c r="CT35" s="662"/>
      <c r="CU35" s="662"/>
      <c r="CV35" s="662"/>
      <c r="CW35" s="662"/>
      <c r="CX35" s="662"/>
      <c r="CY35" s="663"/>
      <c r="CZ35" s="666">
        <v>1.1000000000000001</v>
      </c>
      <c r="DA35" s="695"/>
      <c r="DB35" s="695"/>
      <c r="DC35" s="696"/>
      <c r="DD35" s="669">
        <v>297014</v>
      </c>
      <c r="DE35" s="662"/>
      <c r="DF35" s="662"/>
      <c r="DG35" s="662"/>
      <c r="DH35" s="662"/>
      <c r="DI35" s="662"/>
      <c r="DJ35" s="662"/>
      <c r="DK35" s="663"/>
      <c r="DL35" s="669">
        <v>269016</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184</v>
      </c>
      <c r="S36" s="664"/>
      <c r="T36" s="664"/>
      <c r="U36" s="664"/>
      <c r="V36" s="664"/>
      <c r="W36" s="664"/>
      <c r="X36" s="664"/>
      <c r="Y36" s="665"/>
      <c r="Z36" s="723" t="s">
        <v>180</v>
      </c>
      <c r="AA36" s="723"/>
      <c r="AB36" s="723"/>
      <c r="AC36" s="723"/>
      <c r="AD36" s="724" t="s">
        <v>180</v>
      </c>
      <c r="AE36" s="724"/>
      <c r="AF36" s="724"/>
      <c r="AG36" s="724"/>
      <c r="AH36" s="724"/>
      <c r="AI36" s="724"/>
      <c r="AJ36" s="724"/>
      <c r="AK36" s="724"/>
      <c r="AL36" s="666" t="s">
        <v>180</v>
      </c>
      <c r="AM36" s="667"/>
      <c r="AN36" s="667"/>
      <c r="AO36" s="725"/>
      <c r="AQ36" s="698" t="s">
        <v>333</v>
      </c>
      <c r="AR36" s="699"/>
      <c r="AS36" s="699"/>
      <c r="AT36" s="699"/>
      <c r="AU36" s="699"/>
      <c r="AV36" s="699"/>
      <c r="AW36" s="699"/>
      <c r="AX36" s="699"/>
      <c r="AY36" s="700"/>
      <c r="AZ36" s="661">
        <v>1160922</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162917</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3156205</v>
      </c>
      <c r="CS36" s="664"/>
      <c r="CT36" s="664"/>
      <c r="CU36" s="664"/>
      <c r="CV36" s="664"/>
      <c r="CW36" s="664"/>
      <c r="CX36" s="664"/>
      <c r="CY36" s="665"/>
      <c r="CZ36" s="666">
        <v>10.5</v>
      </c>
      <c r="DA36" s="695"/>
      <c r="DB36" s="695"/>
      <c r="DC36" s="696"/>
      <c r="DD36" s="669">
        <v>2682309</v>
      </c>
      <c r="DE36" s="664"/>
      <c r="DF36" s="664"/>
      <c r="DG36" s="664"/>
      <c r="DH36" s="664"/>
      <c r="DI36" s="664"/>
      <c r="DJ36" s="664"/>
      <c r="DK36" s="665"/>
      <c r="DL36" s="669">
        <v>1878212</v>
      </c>
      <c r="DM36" s="664"/>
      <c r="DN36" s="664"/>
      <c r="DO36" s="664"/>
      <c r="DP36" s="664"/>
      <c r="DQ36" s="664"/>
      <c r="DR36" s="664"/>
      <c r="DS36" s="664"/>
      <c r="DT36" s="664"/>
      <c r="DU36" s="664"/>
      <c r="DV36" s="665"/>
      <c r="DW36" s="666">
        <v>10.199999999999999</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1147300</v>
      </c>
      <c r="S37" s="664"/>
      <c r="T37" s="664"/>
      <c r="U37" s="664"/>
      <c r="V37" s="664"/>
      <c r="W37" s="664"/>
      <c r="X37" s="664"/>
      <c r="Y37" s="665"/>
      <c r="Z37" s="723">
        <v>3.7</v>
      </c>
      <c r="AA37" s="723"/>
      <c r="AB37" s="723"/>
      <c r="AC37" s="723"/>
      <c r="AD37" s="724" t="s">
        <v>180</v>
      </c>
      <c r="AE37" s="724"/>
      <c r="AF37" s="724"/>
      <c r="AG37" s="724"/>
      <c r="AH37" s="724"/>
      <c r="AI37" s="724"/>
      <c r="AJ37" s="724"/>
      <c r="AK37" s="724"/>
      <c r="AL37" s="666" t="s">
        <v>180</v>
      </c>
      <c r="AM37" s="667"/>
      <c r="AN37" s="667"/>
      <c r="AO37" s="725"/>
      <c r="AQ37" s="698" t="s">
        <v>337</v>
      </c>
      <c r="AR37" s="699"/>
      <c r="AS37" s="699"/>
      <c r="AT37" s="699"/>
      <c r="AU37" s="699"/>
      <c r="AV37" s="699"/>
      <c r="AW37" s="699"/>
      <c r="AX37" s="699"/>
      <c r="AY37" s="700"/>
      <c r="AZ37" s="661">
        <v>970869</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9638</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133138</v>
      </c>
      <c r="CS37" s="662"/>
      <c r="CT37" s="662"/>
      <c r="CU37" s="662"/>
      <c r="CV37" s="662"/>
      <c r="CW37" s="662"/>
      <c r="CX37" s="662"/>
      <c r="CY37" s="663"/>
      <c r="CZ37" s="666">
        <v>0.4</v>
      </c>
      <c r="DA37" s="695"/>
      <c r="DB37" s="695"/>
      <c r="DC37" s="696"/>
      <c r="DD37" s="669">
        <v>133138</v>
      </c>
      <c r="DE37" s="662"/>
      <c r="DF37" s="662"/>
      <c r="DG37" s="662"/>
      <c r="DH37" s="662"/>
      <c r="DI37" s="662"/>
      <c r="DJ37" s="662"/>
      <c r="DK37" s="663"/>
      <c r="DL37" s="669">
        <v>113207</v>
      </c>
      <c r="DM37" s="662"/>
      <c r="DN37" s="662"/>
      <c r="DO37" s="662"/>
      <c r="DP37" s="662"/>
      <c r="DQ37" s="662"/>
      <c r="DR37" s="662"/>
      <c r="DS37" s="662"/>
      <c r="DT37" s="662"/>
      <c r="DU37" s="662"/>
      <c r="DV37" s="663"/>
      <c r="DW37" s="666">
        <v>0.6</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30992235</v>
      </c>
      <c r="S38" s="713"/>
      <c r="T38" s="713"/>
      <c r="U38" s="713"/>
      <c r="V38" s="713"/>
      <c r="W38" s="713"/>
      <c r="X38" s="713"/>
      <c r="Y38" s="718"/>
      <c r="Z38" s="719">
        <v>100</v>
      </c>
      <c r="AA38" s="719"/>
      <c r="AB38" s="719"/>
      <c r="AC38" s="719"/>
      <c r="AD38" s="720">
        <v>17254090</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54158</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14719</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2760983</v>
      </c>
      <c r="CS38" s="664"/>
      <c r="CT38" s="664"/>
      <c r="CU38" s="664"/>
      <c r="CV38" s="664"/>
      <c r="CW38" s="664"/>
      <c r="CX38" s="664"/>
      <c r="CY38" s="665"/>
      <c r="CZ38" s="666">
        <v>9.1999999999999993</v>
      </c>
      <c r="DA38" s="695"/>
      <c r="DB38" s="695"/>
      <c r="DC38" s="696"/>
      <c r="DD38" s="669">
        <v>2107943</v>
      </c>
      <c r="DE38" s="664"/>
      <c r="DF38" s="664"/>
      <c r="DG38" s="664"/>
      <c r="DH38" s="664"/>
      <c r="DI38" s="664"/>
      <c r="DJ38" s="664"/>
      <c r="DK38" s="665"/>
      <c r="DL38" s="669">
        <v>1912436</v>
      </c>
      <c r="DM38" s="664"/>
      <c r="DN38" s="664"/>
      <c r="DO38" s="664"/>
      <c r="DP38" s="664"/>
      <c r="DQ38" s="664"/>
      <c r="DR38" s="664"/>
      <c r="DS38" s="664"/>
      <c r="DT38" s="664"/>
      <c r="DU38" s="664"/>
      <c r="DV38" s="665"/>
      <c r="DW38" s="666">
        <v>10.4</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184</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101</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66495</v>
      </c>
      <c r="CS39" s="662"/>
      <c r="CT39" s="662"/>
      <c r="CU39" s="662"/>
      <c r="CV39" s="662"/>
      <c r="CW39" s="662"/>
      <c r="CX39" s="662"/>
      <c r="CY39" s="663"/>
      <c r="CZ39" s="666">
        <v>0.2</v>
      </c>
      <c r="DA39" s="695"/>
      <c r="DB39" s="695"/>
      <c r="DC39" s="696"/>
      <c r="DD39" s="669">
        <v>20010</v>
      </c>
      <c r="DE39" s="662"/>
      <c r="DF39" s="662"/>
      <c r="DG39" s="662"/>
      <c r="DH39" s="662"/>
      <c r="DI39" s="662"/>
      <c r="DJ39" s="662"/>
      <c r="DK39" s="663"/>
      <c r="DL39" s="669" t="s">
        <v>184</v>
      </c>
      <c r="DM39" s="662"/>
      <c r="DN39" s="662"/>
      <c r="DO39" s="662"/>
      <c r="DP39" s="662"/>
      <c r="DQ39" s="662"/>
      <c r="DR39" s="662"/>
      <c r="DS39" s="662"/>
      <c r="DT39" s="662"/>
      <c r="DU39" s="662"/>
      <c r="DV39" s="663"/>
      <c r="DW39" s="666" t="s">
        <v>184</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633594</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184</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695820</v>
      </c>
      <c r="CS40" s="664"/>
      <c r="CT40" s="664"/>
      <c r="CU40" s="664"/>
      <c r="CV40" s="664"/>
      <c r="CW40" s="664"/>
      <c r="CX40" s="664"/>
      <c r="CY40" s="665"/>
      <c r="CZ40" s="666">
        <v>2.2999999999999998</v>
      </c>
      <c r="DA40" s="695"/>
      <c r="DB40" s="695"/>
      <c r="DC40" s="696"/>
      <c r="DD40" s="669">
        <v>673642</v>
      </c>
      <c r="DE40" s="664"/>
      <c r="DF40" s="664"/>
      <c r="DG40" s="664"/>
      <c r="DH40" s="664"/>
      <c r="DI40" s="664"/>
      <c r="DJ40" s="664"/>
      <c r="DK40" s="665"/>
      <c r="DL40" s="669">
        <v>441</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2127389</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361</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184</v>
      </c>
      <c r="CS41" s="662"/>
      <c r="CT41" s="662"/>
      <c r="CU41" s="662"/>
      <c r="CV41" s="662"/>
      <c r="CW41" s="662"/>
      <c r="CX41" s="662"/>
      <c r="CY41" s="663"/>
      <c r="CZ41" s="666" t="s">
        <v>184</v>
      </c>
      <c r="DA41" s="695"/>
      <c r="DB41" s="695"/>
      <c r="DC41" s="696"/>
      <c r="DD41" s="669" t="s">
        <v>184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3493955</v>
      </c>
      <c r="CS42" s="664"/>
      <c r="CT42" s="664"/>
      <c r="CU42" s="664"/>
      <c r="CV42" s="664"/>
      <c r="CW42" s="664"/>
      <c r="CX42" s="664"/>
      <c r="CY42" s="665"/>
      <c r="CZ42" s="666">
        <v>11.6</v>
      </c>
      <c r="DA42" s="667"/>
      <c r="DB42" s="667"/>
      <c r="DC42" s="668"/>
      <c r="DD42" s="669">
        <v>1077042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22182</v>
      </c>
      <c r="CS43" s="662"/>
      <c r="CT43" s="662"/>
      <c r="CU43" s="662"/>
      <c r="CV43" s="662"/>
      <c r="CW43" s="662"/>
      <c r="CX43" s="662"/>
      <c r="CY43" s="663"/>
      <c r="CZ43" s="666">
        <v>0.1</v>
      </c>
      <c r="DA43" s="695"/>
      <c r="DB43" s="695"/>
      <c r="DC43" s="696"/>
      <c r="DD43" s="669">
        <v>8411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3489743</v>
      </c>
      <c r="CS44" s="664"/>
      <c r="CT44" s="664"/>
      <c r="CU44" s="664"/>
      <c r="CV44" s="664"/>
      <c r="CW44" s="664"/>
      <c r="CX44" s="664"/>
      <c r="CY44" s="665"/>
      <c r="CZ44" s="666">
        <v>11.6</v>
      </c>
      <c r="DA44" s="667"/>
      <c r="DB44" s="667"/>
      <c r="DC44" s="668"/>
      <c r="DD44" s="669">
        <v>1077004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1323369</v>
      </c>
      <c r="CS45" s="662"/>
      <c r="CT45" s="662"/>
      <c r="CU45" s="662"/>
      <c r="CV45" s="662"/>
      <c r="CW45" s="662"/>
      <c r="CX45" s="662"/>
      <c r="CY45" s="663"/>
      <c r="CZ45" s="666">
        <v>4.4000000000000004</v>
      </c>
      <c r="DA45" s="695"/>
      <c r="DB45" s="695"/>
      <c r="DC45" s="696"/>
      <c r="DD45" s="669">
        <v>142628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2038628</v>
      </c>
      <c r="CS46" s="664"/>
      <c r="CT46" s="664"/>
      <c r="CU46" s="664"/>
      <c r="CV46" s="664"/>
      <c r="CW46" s="664"/>
      <c r="CX46" s="664"/>
      <c r="CY46" s="665"/>
      <c r="CZ46" s="666">
        <v>6.8</v>
      </c>
      <c r="DA46" s="667"/>
      <c r="DB46" s="667"/>
      <c r="DC46" s="668"/>
      <c r="DD46" s="669">
        <v>917260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4212</v>
      </c>
      <c r="CS47" s="662"/>
      <c r="CT47" s="662"/>
      <c r="CU47" s="662"/>
      <c r="CV47" s="662"/>
      <c r="CW47" s="662"/>
      <c r="CX47" s="662"/>
      <c r="CY47" s="663"/>
      <c r="CZ47" s="666">
        <v>0</v>
      </c>
      <c r="DA47" s="695"/>
      <c r="DB47" s="695"/>
      <c r="DC47" s="696"/>
      <c r="DD47" s="669">
        <v>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246</v>
      </c>
      <c r="CS48" s="664"/>
      <c r="CT48" s="664"/>
      <c r="CU48" s="664"/>
      <c r="CV48" s="664"/>
      <c r="CW48" s="664"/>
      <c r="CX48" s="664"/>
      <c r="CY48" s="665"/>
      <c r="CZ48" s="666" t="s">
        <v>246</v>
      </c>
      <c r="DA48" s="667"/>
      <c r="DB48" s="667"/>
      <c r="DC48" s="668"/>
      <c r="DD48" s="669" t="s">
        <v>184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30041814</v>
      </c>
      <c r="CS49" s="677"/>
      <c r="CT49" s="677"/>
      <c r="CU49" s="677"/>
      <c r="CV49" s="677"/>
      <c r="CW49" s="677"/>
      <c r="CX49" s="677"/>
      <c r="CY49" s="678"/>
      <c r="CZ49" s="679">
        <v>100</v>
      </c>
      <c r="DA49" s="680"/>
      <c r="DB49" s="680"/>
      <c r="DC49" s="681"/>
      <c r="DD49" s="682">
        <v>20778378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eL/rfrW8njXWxoQEjtDKHc+w7YIzj8Ep7P5waxwXNJp+FUHNAs6+Tx15y06ckwsMQvOajsqkBhhBK7vZgTd9g==" saltValue="biD3ayoEckIP3J81vUwJ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30992</v>
      </c>
      <c r="R7" s="1194"/>
      <c r="S7" s="1194"/>
      <c r="T7" s="1194"/>
      <c r="U7" s="1194"/>
      <c r="V7" s="1194">
        <v>30042</v>
      </c>
      <c r="W7" s="1194"/>
      <c r="X7" s="1194"/>
      <c r="Y7" s="1194"/>
      <c r="Z7" s="1194"/>
      <c r="AA7" s="1194">
        <v>950</v>
      </c>
      <c r="AB7" s="1194"/>
      <c r="AC7" s="1194"/>
      <c r="AD7" s="1194"/>
      <c r="AE7" s="1195"/>
      <c r="AF7" s="1196">
        <v>893</v>
      </c>
      <c r="AG7" s="1197"/>
      <c r="AH7" s="1197"/>
      <c r="AI7" s="1197"/>
      <c r="AJ7" s="1198"/>
      <c r="AK7" s="1180">
        <v>1057</v>
      </c>
      <c r="AL7" s="1181"/>
      <c r="AM7" s="1181"/>
      <c r="AN7" s="1181"/>
      <c r="AO7" s="1181"/>
      <c r="AP7" s="1181">
        <v>36379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599</v>
      </c>
      <c r="BS7" s="1184" t="s">
        <v>592</v>
      </c>
      <c r="BT7" s="1185"/>
      <c r="BU7" s="1185"/>
      <c r="BV7" s="1185"/>
      <c r="BW7" s="1185"/>
      <c r="BX7" s="1185"/>
      <c r="BY7" s="1185"/>
      <c r="BZ7" s="1185"/>
      <c r="CA7" s="1185"/>
      <c r="CB7" s="1185"/>
      <c r="CC7" s="1185"/>
      <c r="CD7" s="1185"/>
      <c r="CE7" s="1185"/>
      <c r="CF7" s="1185"/>
      <c r="CG7" s="1186"/>
      <c r="CH7" s="1177">
        <v>2</v>
      </c>
      <c r="CI7" s="1178"/>
      <c r="CJ7" s="1178"/>
      <c r="CK7" s="1178"/>
      <c r="CL7" s="1179"/>
      <c r="CM7" s="1177">
        <v>33</v>
      </c>
      <c r="CN7" s="1178"/>
      <c r="CO7" s="1178"/>
      <c r="CP7" s="1178"/>
      <c r="CQ7" s="1179"/>
      <c r="CR7" s="1177">
        <v>5</v>
      </c>
      <c r="CS7" s="1178"/>
      <c r="CT7" s="1178"/>
      <c r="CU7" s="1178"/>
      <c r="CV7" s="1179"/>
      <c r="CW7" s="1177" t="s">
        <v>518</v>
      </c>
      <c r="CX7" s="1178"/>
      <c r="CY7" s="1178"/>
      <c r="CZ7" s="1178"/>
      <c r="DA7" s="1179"/>
      <c r="DB7" s="1177" t="s">
        <v>518</v>
      </c>
      <c r="DC7" s="1178"/>
      <c r="DD7" s="1178"/>
      <c r="DE7" s="1178"/>
      <c r="DF7" s="1179"/>
      <c r="DG7" s="1177">
        <v>487</v>
      </c>
      <c r="DH7" s="1178"/>
      <c r="DI7" s="1178"/>
      <c r="DJ7" s="1178"/>
      <c r="DK7" s="1179"/>
      <c r="DL7" s="1177" t="s">
        <v>518</v>
      </c>
      <c r="DM7" s="1178"/>
      <c r="DN7" s="1178"/>
      <c r="DO7" s="1178"/>
      <c r="DP7" s="1179"/>
      <c r="DQ7" s="1177" t="s">
        <v>518</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593</v>
      </c>
      <c r="BT8" s="1104"/>
      <c r="BU8" s="1104"/>
      <c r="BV8" s="1104"/>
      <c r="BW8" s="1104"/>
      <c r="BX8" s="1104"/>
      <c r="BY8" s="1104"/>
      <c r="BZ8" s="1104"/>
      <c r="CA8" s="1104"/>
      <c r="CB8" s="1104"/>
      <c r="CC8" s="1104"/>
      <c r="CD8" s="1104"/>
      <c r="CE8" s="1104"/>
      <c r="CF8" s="1104"/>
      <c r="CG8" s="1105"/>
      <c r="CH8" s="1078">
        <v>4</v>
      </c>
      <c r="CI8" s="1079"/>
      <c r="CJ8" s="1079"/>
      <c r="CK8" s="1079"/>
      <c r="CL8" s="1080"/>
      <c r="CM8" s="1078">
        <v>132</v>
      </c>
      <c r="CN8" s="1079"/>
      <c r="CO8" s="1079"/>
      <c r="CP8" s="1079"/>
      <c r="CQ8" s="1080"/>
      <c r="CR8" s="1078">
        <v>50</v>
      </c>
      <c r="CS8" s="1079"/>
      <c r="CT8" s="1079"/>
      <c r="CU8" s="1079"/>
      <c r="CV8" s="1080"/>
      <c r="CW8" s="1078" t="s">
        <v>518</v>
      </c>
      <c r="CX8" s="1079"/>
      <c r="CY8" s="1079"/>
      <c r="CZ8" s="1079"/>
      <c r="DA8" s="1080"/>
      <c r="DB8" s="1078" t="s">
        <v>518</v>
      </c>
      <c r="DC8" s="1079"/>
      <c r="DD8" s="1079"/>
      <c r="DE8" s="1079"/>
      <c r="DF8" s="1080"/>
      <c r="DG8" s="1078" t="s">
        <v>518</v>
      </c>
      <c r="DH8" s="1079"/>
      <c r="DI8" s="1079"/>
      <c r="DJ8" s="1079"/>
      <c r="DK8" s="1080"/>
      <c r="DL8" s="1078" t="s">
        <v>518</v>
      </c>
      <c r="DM8" s="1079"/>
      <c r="DN8" s="1079"/>
      <c r="DO8" s="1079"/>
      <c r="DP8" s="1080"/>
      <c r="DQ8" s="1078" t="s">
        <v>518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30992</v>
      </c>
      <c r="R23" s="1158"/>
      <c r="S23" s="1158"/>
      <c r="T23" s="1158"/>
      <c r="U23" s="1158"/>
      <c r="V23" s="1158">
        <v>30042</v>
      </c>
      <c r="W23" s="1158"/>
      <c r="X23" s="1158"/>
      <c r="Y23" s="1158"/>
      <c r="Z23" s="1158"/>
      <c r="AA23" s="1158">
        <v>950</v>
      </c>
      <c r="AB23" s="1158"/>
      <c r="AC23" s="1158"/>
      <c r="AD23" s="1158"/>
      <c r="AE23" s="1159"/>
      <c r="AF23" s="1160">
        <v>893</v>
      </c>
      <c r="AG23" s="1158"/>
      <c r="AH23" s="1158"/>
      <c r="AI23" s="1158"/>
      <c r="AJ23" s="1161"/>
      <c r="AK23" s="1162"/>
      <c r="AL23" s="1163"/>
      <c r="AM23" s="1163"/>
      <c r="AN23" s="1163"/>
      <c r="AO23" s="1163"/>
      <c r="AP23" s="1158">
        <v>36379</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7846</v>
      </c>
      <c r="R28" s="1143"/>
      <c r="S28" s="1143"/>
      <c r="T28" s="1143"/>
      <c r="U28" s="1143"/>
      <c r="V28" s="1143">
        <v>7744</v>
      </c>
      <c r="W28" s="1143"/>
      <c r="X28" s="1143"/>
      <c r="Y28" s="1143"/>
      <c r="Z28" s="1143"/>
      <c r="AA28" s="1143">
        <v>103</v>
      </c>
      <c r="AB28" s="1143"/>
      <c r="AC28" s="1143"/>
      <c r="AD28" s="1143"/>
      <c r="AE28" s="1144"/>
      <c r="AF28" s="1145">
        <v>103</v>
      </c>
      <c r="AG28" s="1143"/>
      <c r="AH28" s="1143"/>
      <c r="AI28" s="1143"/>
      <c r="AJ28" s="1146"/>
      <c r="AK28" s="1147">
        <v>634</v>
      </c>
      <c r="AL28" s="1135"/>
      <c r="AM28" s="1135"/>
      <c r="AN28" s="1135"/>
      <c r="AO28" s="1135"/>
      <c r="AP28" s="1135" t="s">
        <v>594</v>
      </c>
      <c r="AQ28" s="1135"/>
      <c r="AR28" s="1135"/>
      <c r="AS28" s="1135"/>
      <c r="AT28" s="1135"/>
      <c r="AU28" s="1135" t="s">
        <v>594</v>
      </c>
      <c r="AV28" s="1135"/>
      <c r="AW28" s="1135"/>
      <c r="AX28" s="1135"/>
      <c r="AY28" s="1135"/>
      <c r="AZ28" s="1136" t="s">
        <v>594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974</v>
      </c>
      <c r="R29" s="1133"/>
      <c r="S29" s="1133"/>
      <c r="T29" s="1133"/>
      <c r="U29" s="1133"/>
      <c r="V29" s="1133">
        <v>970</v>
      </c>
      <c r="W29" s="1133"/>
      <c r="X29" s="1133"/>
      <c r="Y29" s="1133"/>
      <c r="Z29" s="1133"/>
      <c r="AA29" s="1133">
        <v>4</v>
      </c>
      <c r="AB29" s="1133"/>
      <c r="AC29" s="1133"/>
      <c r="AD29" s="1133"/>
      <c r="AE29" s="1134"/>
      <c r="AF29" s="1108">
        <v>4</v>
      </c>
      <c r="AG29" s="1109"/>
      <c r="AH29" s="1109"/>
      <c r="AI29" s="1109"/>
      <c r="AJ29" s="1110"/>
      <c r="AK29" s="1069">
        <v>259</v>
      </c>
      <c r="AL29" s="1060"/>
      <c r="AM29" s="1060"/>
      <c r="AN29" s="1060"/>
      <c r="AO29" s="1060"/>
      <c r="AP29" s="1060" t="s">
        <v>595</v>
      </c>
      <c r="AQ29" s="1060"/>
      <c r="AR29" s="1060"/>
      <c r="AS29" s="1060"/>
      <c r="AT29" s="1060"/>
      <c r="AU29" s="1060" t="s">
        <v>594</v>
      </c>
      <c r="AV29" s="1060"/>
      <c r="AW29" s="1060"/>
      <c r="AX29" s="1060"/>
      <c r="AY29" s="1060"/>
      <c r="AZ29" s="1131" t="s">
        <v>594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7344</v>
      </c>
      <c r="R30" s="1133"/>
      <c r="S30" s="1133"/>
      <c r="T30" s="1133"/>
      <c r="U30" s="1133"/>
      <c r="V30" s="1133">
        <v>7130</v>
      </c>
      <c r="W30" s="1133"/>
      <c r="X30" s="1133"/>
      <c r="Y30" s="1133"/>
      <c r="Z30" s="1133"/>
      <c r="AA30" s="1133">
        <v>214</v>
      </c>
      <c r="AB30" s="1133"/>
      <c r="AC30" s="1133"/>
      <c r="AD30" s="1133"/>
      <c r="AE30" s="1134"/>
      <c r="AF30" s="1108">
        <v>214</v>
      </c>
      <c r="AG30" s="1109"/>
      <c r="AH30" s="1109"/>
      <c r="AI30" s="1109"/>
      <c r="AJ30" s="1110"/>
      <c r="AK30" s="1069">
        <v>969</v>
      </c>
      <c r="AL30" s="1060"/>
      <c r="AM30" s="1060"/>
      <c r="AN30" s="1060"/>
      <c r="AO30" s="1060"/>
      <c r="AP30" s="1060" t="s">
        <v>594</v>
      </c>
      <c r="AQ30" s="1060"/>
      <c r="AR30" s="1060"/>
      <c r="AS30" s="1060"/>
      <c r="AT30" s="1060"/>
      <c r="AU30" s="1060" t="s">
        <v>596</v>
      </c>
      <c r="AV30" s="1060"/>
      <c r="AW30" s="1060"/>
      <c r="AX30" s="1060"/>
      <c r="AY30" s="1060"/>
      <c r="AZ30" s="1131" t="s">
        <v>594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7481</v>
      </c>
      <c r="R31" s="1133"/>
      <c r="S31" s="1133"/>
      <c r="T31" s="1133"/>
      <c r="U31" s="1133"/>
      <c r="V31" s="1133">
        <v>7607</v>
      </c>
      <c r="W31" s="1133"/>
      <c r="X31" s="1133"/>
      <c r="Y31" s="1133"/>
      <c r="Z31" s="1133"/>
      <c r="AA31" s="1133">
        <v>-126</v>
      </c>
      <c r="AB31" s="1133"/>
      <c r="AC31" s="1133"/>
      <c r="AD31" s="1133"/>
      <c r="AE31" s="1134"/>
      <c r="AF31" s="1108">
        <v>805</v>
      </c>
      <c r="AG31" s="1109"/>
      <c r="AH31" s="1109"/>
      <c r="AI31" s="1109"/>
      <c r="AJ31" s="1110"/>
      <c r="AK31" s="1069">
        <v>1180</v>
      </c>
      <c r="AL31" s="1060"/>
      <c r="AM31" s="1060"/>
      <c r="AN31" s="1060"/>
      <c r="AO31" s="1060"/>
      <c r="AP31" s="1060">
        <v>8451</v>
      </c>
      <c r="AQ31" s="1060"/>
      <c r="AR31" s="1060"/>
      <c r="AS31" s="1060"/>
      <c r="AT31" s="1060"/>
      <c r="AU31" s="1060">
        <v>5603</v>
      </c>
      <c r="AV31" s="1060"/>
      <c r="AW31" s="1060"/>
      <c r="AX31" s="1060"/>
      <c r="AY31" s="1060"/>
      <c r="AZ31" s="1131" t="s">
        <v>594</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2464</v>
      </c>
      <c r="R32" s="1133"/>
      <c r="S32" s="1133"/>
      <c r="T32" s="1133"/>
      <c r="U32" s="1133"/>
      <c r="V32" s="1133">
        <v>2340</v>
      </c>
      <c r="W32" s="1133"/>
      <c r="X32" s="1133"/>
      <c r="Y32" s="1133"/>
      <c r="Z32" s="1133"/>
      <c r="AA32" s="1133">
        <v>123</v>
      </c>
      <c r="AB32" s="1133"/>
      <c r="AC32" s="1133"/>
      <c r="AD32" s="1133"/>
      <c r="AE32" s="1134"/>
      <c r="AF32" s="1108">
        <v>2510</v>
      </c>
      <c r="AG32" s="1109"/>
      <c r="AH32" s="1109"/>
      <c r="AI32" s="1109"/>
      <c r="AJ32" s="1110"/>
      <c r="AK32" s="1069">
        <v>54</v>
      </c>
      <c r="AL32" s="1060"/>
      <c r="AM32" s="1060"/>
      <c r="AN32" s="1060"/>
      <c r="AO32" s="1060"/>
      <c r="AP32" s="1060">
        <v>13988</v>
      </c>
      <c r="AQ32" s="1060"/>
      <c r="AR32" s="1060"/>
      <c r="AS32" s="1060"/>
      <c r="AT32" s="1060"/>
      <c r="AU32" s="1060">
        <v>434</v>
      </c>
      <c r="AV32" s="1060"/>
      <c r="AW32" s="1060"/>
      <c r="AX32" s="1060"/>
      <c r="AY32" s="1060"/>
      <c r="AZ32" s="1131" t="s">
        <v>594</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1870</v>
      </c>
      <c r="R33" s="1133"/>
      <c r="S33" s="1133"/>
      <c r="T33" s="1133"/>
      <c r="U33" s="1133"/>
      <c r="V33" s="1133">
        <v>1918</v>
      </c>
      <c r="W33" s="1133"/>
      <c r="X33" s="1133"/>
      <c r="Y33" s="1133"/>
      <c r="Z33" s="1133"/>
      <c r="AA33" s="1133">
        <v>-47</v>
      </c>
      <c r="AB33" s="1133"/>
      <c r="AC33" s="1133"/>
      <c r="AD33" s="1133"/>
      <c r="AE33" s="1134"/>
      <c r="AF33" s="1108">
        <v>95</v>
      </c>
      <c r="AG33" s="1109"/>
      <c r="AH33" s="1109"/>
      <c r="AI33" s="1109"/>
      <c r="AJ33" s="1110"/>
      <c r="AK33" s="1069">
        <v>971</v>
      </c>
      <c r="AL33" s="1060"/>
      <c r="AM33" s="1060"/>
      <c r="AN33" s="1060"/>
      <c r="AO33" s="1060"/>
      <c r="AP33" s="1060">
        <v>16681</v>
      </c>
      <c r="AQ33" s="1060"/>
      <c r="AR33" s="1060"/>
      <c r="AS33" s="1060"/>
      <c r="AT33" s="1060"/>
      <c r="AU33" s="1060">
        <v>13945</v>
      </c>
      <c r="AV33" s="1060"/>
      <c r="AW33" s="1060"/>
      <c r="AX33" s="1060"/>
      <c r="AY33" s="1060"/>
      <c r="AZ33" s="1131" t="s">
        <v>594</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95</v>
      </c>
      <c r="R34" s="1133"/>
      <c r="S34" s="1133"/>
      <c r="T34" s="1133"/>
      <c r="U34" s="1133"/>
      <c r="V34" s="1133">
        <v>95</v>
      </c>
      <c r="W34" s="1133"/>
      <c r="X34" s="1133"/>
      <c r="Y34" s="1133"/>
      <c r="Z34" s="1133"/>
      <c r="AA34" s="1133" t="s">
        <v>594</v>
      </c>
      <c r="AB34" s="1133"/>
      <c r="AC34" s="1133"/>
      <c r="AD34" s="1133"/>
      <c r="AE34" s="1134"/>
      <c r="AF34" s="1108" t="s">
        <v>411</v>
      </c>
      <c r="AG34" s="1109"/>
      <c r="AH34" s="1109"/>
      <c r="AI34" s="1109"/>
      <c r="AJ34" s="1110"/>
      <c r="AK34" s="1069" t="s">
        <v>594</v>
      </c>
      <c r="AL34" s="1060"/>
      <c r="AM34" s="1060"/>
      <c r="AN34" s="1060"/>
      <c r="AO34" s="1060"/>
      <c r="AP34" s="1060" t="s">
        <v>594</v>
      </c>
      <c r="AQ34" s="1060"/>
      <c r="AR34" s="1060"/>
      <c r="AS34" s="1060"/>
      <c r="AT34" s="1060"/>
      <c r="AU34" s="1060" t="s">
        <v>597</v>
      </c>
      <c r="AV34" s="1060"/>
      <c r="AW34" s="1060"/>
      <c r="AX34" s="1060"/>
      <c r="AY34" s="1060"/>
      <c r="AZ34" s="1131" t="s">
        <v>594</v>
      </c>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3731</v>
      </c>
      <c r="AG63" s="1048"/>
      <c r="AH63" s="1048"/>
      <c r="AI63" s="1048"/>
      <c r="AJ63" s="1119"/>
      <c r="AK63" s="1120"/>
      <c r="AL63" s="1052"/>
      <c r="AM63" s="1052"/>
      <c r="AN63" s="1052"/>
      <c r="AO63" s="1052"/>
      <c r="AP63" s="1048">
        <v>39120</v>
      </c>
      <c r="AQ63" s="1048"/>
      <c r="AR63" s="1048"/>
      <c r="AS63" s="1048"/>
      <c r="AT63" s="1048"/>
      <c r="AU63" s="1048">
        <v>19982</v>
      </c>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56</v>
      </c>
      <c r="R68" s="1071"/>
      <c r="S68" s="1071"/>
      <c r="T68" s="1071"/>
      <c r="U68" s="1071"/>
      <c r="V68" s="1071">
        <v>56</v>
      </c>
      <c r="W68" s="1071"/>
      <c r="X68" s="1071"/>
      <c r="Y68" s="1071"/>
      <c r="Z68" s="1071"/>
      <c r="AA68" s="1071" t="s">
        <v>518</v>
      </c>
      <c r="AB68" s="1071"/>
      <c r="AC68" s="1071"/>
      <c r="AD68" s="1071"/>
      <c r="AE68" s="1071"/>
      <c r="AF68" s="1071" t="s">
        <v>518</v>
      </c>
      <c r="AG68" s="1071"/>
      <c r="AH68" s="1071"/>
      <c r="AI68" s="1071"/>
      <c r="AJ68" s="1071"/>
      <c r="AK68" s="1071">
        <v>39</v>
      </c>
      <c r="AL68" s="1071"/>
      <c r="AM68" s="1071"/>
      <c r="AN68" s="1071"/>
      <c r="AO68" s="1071"/>
      <c r="AP68" s="1071" t="s">
        <v>518</v>
      </c>
      <c r="AQ68" s="1071"/>
      <c r="AR68" s="1071"/>
      <c r="AS68" s="1071"/>
      <c r="AT68" s="1071"/>
      <c r="AU68" s="1071" t="s">
        <v>518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108</v>
      </c>
      <c r="R69" s="1060"/>
      <c r="S69" s="1060"/>
      <c r="T69" s="1060"/>
      <c r="U69" s="1060"/>
      <c r="V69" s="1060">
        <v>107</v>
      </c>
      <c r="W69" s="1060"/>
      <c r="X69" s="1060"/>
      <c r="Y69" s="1060"/>
      <c r="Z69" s="1060"/>
      <c r="AA69" s="1060">
        <v>1</v>
      </c>
      <c r="AB69" s="1060"/>
      <c r="AC69" s="1060"/>
      <c r="AD69" s="1060"/>
      <c r="AE69" s="1060"/>
      <c r="AF69" s="1060">
        <v>1</v>
      </c>
      <c r="AG69" s="1060"/>
      <c r="AH69" s="1060"/>
      <c r="AI69" s="1060"/>
      <c r="AJ69" s="1060"/>
      <c r="AK69" s="1060">
        <v>13</v>
      </c>
      <c r="AL69" s="1060"/>
      <c r="AM69" s="1060"/>
      <c r="AN69" s="1060"/>
      <c r="AO69" s="1060"/>
      <c r="AP69" s="1060">
        <v>13</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54</v>
      </c>
      <c r="R70" s="1060"/>
      <c r="S70" s="1060"/>
      <c r="T70" s="1060"/>
      <c r="U70" s="1060"/>
      <c r="V70" s="1060">
        <v>54</v>
      </c>
      <c r="W70" s="1060"/>
      <c r="X70" s="1060"/>
      <c r="Y70" s="1060"/>
      <c r="Z70" s="1060"/>
      <c r="AA70" s="1060">
        <v>0</v>
      </c>
      <c r="AB70" s="1060"/>
      <c r="AC70" s="1060"/>
      <c r="AD70" s="1060"/>
      <c r="AE70" s="1060"/>
      <c r="AF70" s="1060">
        <v>0</v>
      </c>
      <c r="AG70" s="1060"/>
      <c r="AH70" s="1060"/>
      <c r="AI70" s="1060"/>
      <c r="AJ70" s="1060"/>
      <c r="AK70" s="1060" t="s">
        <v>594</v>
      </c>
      <c r="AL70" s="1060"/>
      <c r="AM70" s="1060"/>
      <c r="AN70" s="1060"/>
      <c r="AO70" s="1060"/>
      <c r="AP70" s="1060" t="s">
        <v>518</v>
      </c>
      <c r="AQ70" s="1060"/>
      <c r="AR70" s="1060"/>
      <c r="AS70" s="1060"/>
      <c r="AT70" s="1060"/>
      <c r="AU70" s="1060" t="s">
        <v>518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155</v>
      </c>
      <c r="R71" s="1060"/>
      <c r="S71" s="1060"/>
      <c r="T71" s="1060"/>
      <c r="U71" s="1060"/>
      <c r="V71" s="1060">
        <v>154</v>
      </c>
      <c r="W71" s="1060"/>
      <c r="X71" s="1060"/>
      <c r="Y71" s="1060"/>
      <c r="Z71" s="1060"/>
      <c r="AA71" s="1060">
        <v>1</v>
      </c>
      <c r="AB71" s="1060"/>
      <c r="AC71" s="1060"/>
      <c r="AD71" s="1060"/>
      <c r="AE71" s="1060"/>
      <c r="AF71" s="1060">
        <v>1</v>
      </c>
      <c r="AG71" s="1060"/>
      <c r="AH71" s="1060"/>
      <c r="AI71" s="1060"/>
      <c r="AJ71" s="1060"/>
      <c r="AK71" s="1060" t="s">
        <v>518</v>
      </c>
      <c r="AL71" s="1060"/>
      <c r="AM71" s="1060"/>
      <c r="AN71" s="1060"/>
      <c r="AO71" s="1060"/>
      <c r="AP71" s="1060" t="s">
        <v>518</v>
      </c>
      <c r="AQ71" s="1060"/>
      <c r="AR71" s="1060"/>
      <c r="AS71" s="1060"/>
      <c r="AT71" s="1060"/>
      <c r="AU71" s="1060" t="s">
        <v>518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263</v>
      </c>
      <c r="R72" s="1060"/>
      <c r="S72" s="1060"/>
      <c r="T72" s="1060"/>
      <c r="U72" s="1060"/>
      <c r="V72" s="1060">
        <v>263</v>
      </c>
      <c r="W72" s="1060"/>
      <c r="X72" s="1060"/>
      <c r="Y72" s="1060"/>
      <c r="Z72" s="1060"/>
      <c r="AA72" s="1060" t="s">
        <v>598</v>
      </c>
      <c r="AB72" s="1060"/>
      <c r="AC72" s="1060"/>
      <c r="AD72" s="1060"/>
      <c r="AE72" s="1060"/>
      <c r="AF72" s="1060" t="s">
        <v>518</v>
      </c>
      <c r="AG72" s="1060"/>
      <c r="AH72" s="1060"/>
      <c r="AI72" s="1060"/>
      <c r="AJ72" s="1060"/>
      <c r="AK72" s="1060" t="s">
        <v>518</v>
      </c>
      <c r="AL72" s="1060"/>
      <c r="AM72" s="1060"/>
      <c r="AN72" s="1060"/>
      <c r="AO72" s="1060"/>
      <c r="AP72" s="1060" t="s">
        <v>518</v>
      </c>
      <c r="AQ72" s="1060"/>
      <c r="AR72" s="1060"/>
      <c r="AS72" s="1060"/>
      <c r="AT72" s="1060"/>
      <c r="AU72" s="1060" t="s">
        <v>518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171</v>
      </c>
      <c r="R73" s="1060"/>
      <c r="S73" s="1060"/>
      <c r="T73" s="1060"/>
      <c r="U73" s="1060"/>
      <c r="V73" s="1060">
        <v>167</v>
      </c>
      <c r="W73" s="1060"/>
      <c r="X73" s="1060"/>
      <c r="Y73" s="1060"/>
      <c r="Z73" s="1060"/>
      <c r="AA73" s="1060">
        <v>4</v>
      </c>
      <c r="AB73" s="1060"/>
      <c r="AC73" s="1060"/>
      <c r="AD73" s="1060"/>
      <c r="AE73" s="1060"/>
      <c r="AF73" s="1060">
        <v>4</v>
      </c>
      <c r="AG73" s="1060"/>
      <c r="AH73" s="1060"/>
      <c r="AI73" s="1060"/>
      <c r="AJ73" s="1060"/>
      <c r="AK73" s="1060" t="s">
        <v>518</v>
      </c>
      <c r="AL73" s="1060"/>
      <c r="AM73" s="1060"/>
      <c r="AN73" s="1060"/>
      <c r="AO73" s="1060"/>
      <c r="AP73" s="1060" t="s">
        <v>518</v>
      </c>
      <c r="AQ73" s="1060"/>
      <c r="AR73" s="1060"/>
      <c r="AS73" s="1060"/>
      <c r="AT73" s="1060"/>
      <c r="AU73" s="1060" t="s">
        <v>518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589</v>
      </c>
      <c r="C74" s="1064"/>
      <c r="D74" s="1064"/>
      <c r="E74" s="1064"/>
      <c r="F74" s="1064"/>
      <c r="G74" s="1064"/>
      <c r="H74" s="1064"/>
      <c r="I74" s="1064"/>
      <c r="J74" s="1064"/>
      <c r="K74" s="1064"/>
      <c r="L74" s="1064"/>
      <c r="M74" s="1064"/>
      <c r="N74" s="1064"/>
      <c r="O74" s="1064"/>
      <c r="P74" s="1065"/>
      <c r="Q74" s="1066">
        <v>6</v>
      </c>
      <c r="R74" s="1060"/>
      <c r="S74" s="1060"/>
      <c r="T74" s="1060"/>
      <c r="U74" s="1060"/>
      <c r="V74" s="1060">
        <v>1</v>
      </c>
      <c r="W74" s="1060"/>
      <c r="X74" s="1060"/>
      <c r="Y74" s="1060"/>
      <c r="Z74" s="1060"/>
      <c r="AA74" s="1060">
        <v>5</v>
      </c>
      <c r="AB74" s="1060"/>
      <c r="AC74" s="1060"/>
      <c r="AD74" s="1060"/>
      <c r="AE74" s="1060"/>
      <c r="AF74" s="1060">
        <v>5</v>
      </c>
      <c r="AG74" s="1060"/>
      <c r="AH74" s="1060"/>
      <c r="AI74" s="1060"/>
      <c r="AJ74" s="1060"/>
      <c r="AK74" s="1060" t="s">
        <v>518</v>
      </c>
      <c r="AL74" s="1060"/>
      <c r="AM74" s="1060"/>
      <c r="AN74" s="1060"/>
      <c r="AO74" s="1060"/>
      <c r="AP74" s="1060" t="s">
        <v>518</v>
      </c>
      <c r="AQ74" s="1060"/>
      <c r="AR74" s="1060"/>
      <c r="AS74" s="1060"/>
      <c r="AT74" s="1060"/>
      <c r="AU74" s="1060" t="s">
        <v>518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590</v>
      </c>
      <c r="C75" s="1064"/>
      <c r="D75" s="1064"/>
      <c r="E75" s="1064"/>
      <c r="F75" s="1064"/>
      <c r="G75" s="1064"/>
      <c r="H75" s="1064"/>
      <c r="I75" s="1064"/>
      <c r="J75" s="1064"/>
      <c r="K75" s="1064"/>
      <c r="L75" s="1064"/>
      <c r="M75" s="1064"/>
      <c r="N75" s="1064"/>
      <c r="O75" s="1064"/>
      <c r="P75" s="1065"/>
      <c r="Q75" s="1067">
        <v>564</v>
      </c>
      <c r="R75" s="1068"/>
      <c r="S75" s="1068"/>
      <c r="T75" s="1068"/>
      <c r="U75" s="1069"/>
      <c r="V75" s="1070">
        <v>555</v>
      </c>
      <c r="W75" s="1068"/>
      <c r="X75" s="1068"/>
      <c r="Y75" s="1068"/>
      <c r="Z75" s="1069"/>
      <c r="AA75" s="1070">
        <v>8</v>
      </c>
      <c r="AB75" s="1068"/>
      <c r="AC75" s="1068"/>
      <c r="AD75" s="1068"/>
      <c r="AE75" s="1069"/>
      <c r="AF75" s="1070">
        <v>8</v>
      </c>
      <c r="AG75" s="1068"/>
      <c r="AH75" s="1068"/>
      <c r="AI75" s="1068"/>
      <c r="AJ75" s="1069"/>
      <c r="AK75" s="1070">
        <v>70</v>
      </c>
      <c r="AL75" s="1068"/>
      <c r="AM75" s="1068"/>
      <c r="AN75" s="1068"/>
      <c r="AO75" s="1069"/>
      <c r="AP75" s="1070" t="s">
        <v>518</v>
      </c>
      <c r="AQ75" s="1068"/>
      <c r="AR75" s="1068"/>
      <c r="AS75" s="1068"/>
      <c r="AT75" s="1069"/>
      <c r="AU75" s="1070" t="s">
        <v>518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591</v>
      </c>
      <c r="C76" s="1064"/>
      <c r="D76" s="1064"/>
      <c r="E76" s="1064"/>
      <c r="F76" s="1064"/>
      <c r="G76" s="1064"/>
      <c r="H76" s="1064"/>
      <c r="I76" s="1064"/>
      <c r="J76" s="1064"/>
      <c r="K76" s="1064"/>
      <c r="L76" s="1064"/>
      <c r="M76" s="1064"/>
      <c r="N76" s="1064"/>
      <c r="O76" s="1064"/>
      <c r="P76" s="1065"/>
      <c r="Q76" s="1067">
        <v>157482</v>
      </c>
      <c r="R76" s="1068"/>
      <c r="S76" s="1068"/>
      <c r="T76" s="1068"/>
      <c r="U76" s="1069"/>
      <c r="V76" s="1070">
        <v>154641</v>
      </c>
      <c r="W76" s="1068"/>
      <c r="X76" s="1068"/>
      <c r="Y76" s="1068"/>
      <c r="Z76" s="1069"/>
      <c r="AA76" s="1070">
        <v>2841</v>
      </c>
      <c r="AB76" s="1068"/>
      <c r="AC76" s="1068"/>
      <c r="AD76" s="1068"/>
      <c r="AE76" s="1069"/>
      <c r="AF76" s="1070">
        <v>2841</v>
      </c>
      <c r="AG76" s="1068"/>
      <c r="AH76" s="1068"/>
      <c r="AI76" s="1068"/>
      <c r="AJ76" s="1069"/>
      <c r="AK76" s="1070">
        <v>416</v>
      </c>
      <c r="AL76" s="1068"/>
      <c r="AM76" s="1068"/>
      <c r="AN76" s="1068"/>
      <c r="AO76" s="1069"/>
      <c r="AP76" s="1070" t="s">
        <v>518</v>
      </c>
      <c r="AQ76" s="1068"/>
      <c r="AR76" s="1068"/>
      <c r="AS76" s="1068"/>
      <c r="AT76" s="1069"/>
      <c r="AU76" s="1070" t="s">
        <v>518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2860</v>
      </c>
      <c r="AG88" s="1048"/>
      <c r="AH88" s="1048"/>
      <c r="AI88" s="1048"/>
      <c r="AJ88" s="1048"/>
      <c r="AK88" s="1052"/>
      <c r="AL88" s="1052"/>
      <c r="AM88" s="1052"/>
      <c r="AN88" s="1052"/>
      <c r="AO88" s="1052"/>
      <c r="AP88" s="1048">
        <v>13</v>
      </c>
      <c r="AQ88" s="1048"/>
      <c r="AR88" s="1048"/>
      <c r="AS88" s="1048"/>
      <c r="AT88" s="1048"/>
      <c r="AU88" s="1048">
        <v>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55</v>
      </c>
      <c r="CS102" s="1040"/>
      <c r="CT102" s="1040"/>
      <c r="CU102" s="1040"/>
      <c r="CV102" s="1041"/>
      <c r="CW102" s="1039" t="s">
        <v>594</v>
      </c>
      <c r="CX102" s="1040"/>
      <c r="CY102" s="1040"/>
      <c r="CZ102" s="1040"/>
      <c r="DA102" s="1041"/>
      <c r="DB102" s="1039" t="s">
        <v>594</v>
      </c>
      <c r="DC102" s="1040"/>
      <c r="DD102" s="1040"/>
      <c r="DE102" s="1040"/>
      <c r="DF102" s="1041"/>
      <c r="DG102" s="1039">
        <v>487</v>
      </c>
      <c r="DH102" s="1040"/>
      <c r="DI102" s="1040"/>
      <c r="DJ102" s="1040"/>
      <c r="DK102" s="1041"/>
      <c r="DL102" s="1039" t="s">
        <v>594</v>
      </c>
      <c r="DM102" s="1040"/>
      <c r="DN102" s="1040"/>
      <c r="DO102" s="1040"/>
      <c r="DP102" s="1041"/>
      <c r="DQ102" s="1039" t="s">
        <v>594</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308</v>
      </c>
      <c r="AG109" s="983"/>
      <c r="AH109" s="983"/>
      <c r="AI109" s="983"/>
      <c r="AJ109" s="984"/>
      <c r="AK109" s="985" t="s">
        <v>307</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308</v>
      </c>
      <c r="BW109" s="983"/>
      <c r="BX109" s="983"/>
      <c r="BY109" s="983"/>
      <c r="BZ109" s="984"/>
      <c r="CA109" s="985" t="s">
        <v>307</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308</v>
      </c>
      <c r="DM109" s="983"/>
      <c r="DN109" s="983"/>
      <c r="DO109" s="983"/>
      <c r="DP109" s="984"/>
      <c r="DQ109" s="985" t="s">
        <v>307</v>
      </c>
      <c r="DR109" s="983"/>
      <c r="DS109" s="983"/>
      <c r="DT109" s="983"/>
      <c r="DU109" s="984"/>
      <c r="DV109" s="985" t="s">
        <v>435</v>
      </c>
      <c r="DW109" s="983"/>
      <c r="DX109" s="983"/>
      <c r="DY109" s="983"/>
      <c r="DZ109" s="1014"/>
    </row>
    <row r="110" spans="1:131" s="246" customFormat="1" ht="26.25" customHeight="1" x14ac:dyDescent="0.15">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3821099</v>
      </c>
      <c r="AB110" s="976"/>
      <c r="AC110" s="976"/>
      <c r="AD110" s="976"/>
      <c r="AE110" s="977"/>
      <c r="AF110" s="978">
        <v>3342750</v>
      </c>
      <c r="AG110" s="976"/>
      <c r="AH110" s="976"/>
      <c r="AI110" s="976"/>
      <c r="AJ110" s="977"/>
      <c r="AK110" s="978">
        <v>3231146</v>
      </c>
      <c r="AL110" s="976"/>
      <c r="AM110" s="976"/>
      <c r="AN110" s="976"/>
      <c r="AO110" s="977"/>
      <c r="AP110" s="979">
        <v>21.8</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36818957</v>
      </c>
      <c r="BR110" s="923"/>
      <c r="BS110" s="923"/>
      <c r="BT110" s="923"/>
      <c r="BU110" s="923"/>
      <c r="BV110" s="923">
        <v>36472530</v>
      </c>
      <c r="BW110" s="923"/>
      <c r="BX110" s="923"/>
      <c r="BY110" s="923"/>
      <c r="BZ110" s="923"/>
      <c r="CA110" s="923">
        <v>36378907</v>
      </c>
      <c r="CB110" s="923"/>
      <c r="CC110" s="923"/>
      <c r="CD110" s="923"/>
      <c r="CE110" s="923"/>
      <c r="CF110" s="947">
        <v>245</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411</v>
      </c>
      <c r="DM110" s="923"/>
      <c r="DN110" s="923"/>
      <c r="DO110" s="923"/>
      <c r="DP110" s="923"/>
      <c r="DQ110" s="923" t="s">
        <v>411</v>
      </c>
      <c r="DR110" s="923"/>
      <c r="DS110" s="923"/>
      <c r="DT110" s="923"/>
      <c r="DU110" s="923"/>
      <c r="DV110" s="924" t="s">
        <v>184</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411</v>
      </c>
      <c r="AB111" s="1004"/>
      <c r="AC111" s="1004"/>
      <c r="AD111" s="1004"/>
      <c r="AE111" s="1005"/>
      <c r="AF111" s="1006" t="s">
        <v>443</v>
      </c>
      <c r="AG111" s="1004"/>
      <c r="AH111" s="1004"/>
      <c r="AI111" s="1004"/>
      <c r="AJ111" s="1005"/>
      <c r="AK111" s="1006" t="s">
        <v>184</v>
      </c>
      <c r="AL111" s="1004"/>
      <c r="AM111" s="1004"/>
      <c r="AN111" s="1004"/>
      <c r="AO111" s="1005"/>
      <c r="AP111" s="1007" t="s">
        <v>411</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154868</v>
      </c>
      <c r="BR111" s="895"/>
      <c r="BS111" s="895"/>
      <c r="BT111" s="895"/>
      <c r="BU111" s="895"/>
      <c r="BV111" s="895">
        <v>488231</v>
      </c>
      <c r="BW111" s="895"/>
      <c r="BX111" s="895"/>
      <c r="BY111" s="895"/>
      <c r="BZ111" s="895"/>
      <c r="CA111" s="895">
        <v>419250</v>
      </c>
      <c r="CB111" s="895"/>
      <c r="CC111" s="895"/>
      <c r="CD111" s="895"/>
      <c r="CE111" s="895"/>
      <c r="CF111" s="956">
        <v>2.8</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443</v>
      </c>
      <c r="DH111" s="895"/>
      <c r="DI111" s="895"/>
      <c r="DJ111" s="895"/>
      <c r="DK111" s="895"/>
      <c r="DL111" s="895" t="s">
        <v>411</v>
      </c>
      <c r="DM111" s="895"/>
      <c r="DN111" s="895"/>
      <c r="DO111" s="895"/>
      <c r="DP111" s="895"/>
      <c r="DQ111" s="895" t="s">
        <v>184</v>
      </c>
      <c r="DR111" s="895"/>
      <c r="DS111" s="895"/>
      <c r="DT111" s="895"/>
      <c r="DU111" s="895"/>
      <c r="DV111" s="872" t="s">
        <v>411</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411</v>
      </c>
      <c r="AB112" s="858"/>
      <c r="AC112" s="858"/>
      <c r="AD112" s="858"/>
      <c r="AE112" s="859"/>
      <c r="AF112" s="860" t="s">
        <v>184</v>
      </c>
      <c r="AG112" s="858"/>
      <c r="AH112" s="858"/>
      <c r="AI112" s="858"/>
      <c r="AJ112" s="859"/>
      <c r="AK112" s="860" t="s">
        <v>443</v>
      </c>
      <c r="AL112" s="858"/>
      <c r="AM112" s="858"/>
      <c r="AN112" s="858"/>
      <c r="AO112" s="859"/>
      <c r="AP112" s="905" t="s">
        <v>184</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21583489</v>
      </c>
      <c r="BR112" s="895"/>
      <c r="BS112" s="895"/>
      <c r="BT112" s="895"/>
      <c r="BU112" s="895"/>
      <c r="BV112" s="895">
        <v>20717578</v>
      </c>
      <c r="BW112" s="895"/>
      <c r="BX112" s="895"/>
      <c r="BY112" s="895"/>
      <c r="BZ112" s="895"/>
      <c r="CA112" s="895">
        <v>19982113</v>
      </c>
      <c r="CB112" s="895"/>
      <c r="CC112" s="895"/>
      <c r="CD112" s="895"/>
      <c r="CE112" s="895"/>
      <c r="CF112" s="956">
        <v>134.6</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411</v>
      </c>
      <c r="DM112" s="895"/>
      <c r="DN112" s="895"/>
      <c r="DO112" s="895"/>
      <c r="DP112" s="895"/>
      <c r="DQ112" s="895" t="s">
        <v>184</v>
      </c>
      <c r="DR112" s="895"/>
      <c r="DS112" s="895"/>
      <c r="DT112" s="895"/>
      <c r="DU112" s="895"/>
      <c r="DV112" s="872" t="s">
        <v>184</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1237862</v>
      </c>
      <c r="AB113" s="1004"/>
      <c r="AC113" s="1004"/>
      <c r="AD113" s="1004"/>
      <c r="AE113" s="1005"/>
      <c r="AF113" s="1006">
        <v>1497615</v>
      </c>
      <c r="AG113" s="1004"/>
      <c r="AH113" s="1004"/>
      <c r="AI113" s="1004"/>
      <c r="AJ113" s="1005"/>
      <c r="AK113" s="1006">
        <v>1580661</v>
      </c>
      <c r="AL113" s="1004"/>
      <c r="AM113" s="1004"/>
      <c r="AN113" s="1004"/>
      <c r="AO113" s="1005"/>
      <c r="AP113" s="1007">
        <v>10.6</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1379</v>
      </c>
      <c r="BR113" s="895"/>
      <c r="BS113" s="895"/>
      <c r="BT113" s="895"/>
      <c r="BU113" s="895"/>
      <c r="BV113" s="895">
        <v>611</v>
      </c>
      <c r="BW113" s="895"/>
      <c r="BX113" s="895"/>
      <c r="BY113" s="895"/>
      <c r="BZ113" s="895"/>
      <c r="CA113" s="895">
        <v>196</v>
      </c>
      <c r="CB113" s="895"/>
      <c r="CC113" s="895"/>
      <c r="CD113" s="895"/>
      <c r="CE113" s="895"/>
      <c r="CF113" s="956">
        <v>0</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443</v>
      </c>
      <c r="DH113" s="858"/>
      <c r="DI113" s="858"/>
      <c r="DJ113" s="858"/>
      <c r="DK113" s="859"/>
      <c r="DL113" s="860" t="s">
        <v>184</v>
      </c>
      <c r="DM113" s="858"/>
      <c r="DN113" s="858"/>
      <c r="DO113" s="858"/>
      <c r="DP113" s="859"/>
      <c r="DQ113" s="860" t="s">
        <v>411</v>
      </c>
      <c r="DR113" s="858"/>
      <c r="DS113" s="858"/>
      <c r="DT113" s="858"/>
      <c r="DU113" s="859"/>
      <c r="DV113" s="905" t="s">
        <v>443</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345</v>
      </c>
      <c r="AB114" s="858"/>
      <c r="AC114" s="858"/>
      <c r="AD114" s="858"/>
      <c r="AE114" s="859"/>
      <c r="AF114" s="860" t="s">
        <v>184</v>
      </c>
      <c r="AG114" s="858"/>
      <c r="AH114" s="858"/>
      <c r="AI114" s="858"/>
      <c r="AJ114" s="859"/>
      <c r="AK114" s="860" t="s">
        <v>184</v>
      </c>
      <c r="AL114" s="858"/>
      <c r="AM114" s="858"/>
      <c r="AN114" s="858"/>
      <c r="AO114" s="859"/>
      <c r="AP114" s="905" t="s">
        <v>441</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4094957</v>
      </c>
      <c r="BR114" s="895"/>
      <c r="BS114" s="895"/>
      <c r="BT114" s="895"/>
      <c r="BU114" s="895"/>
      <c r="BV114" s="895">
        <v>4019750</v>
      </c>
      <c r="BW114" s="895"/>
      <c r="BX114" s="895"/>
      <c r="BY114" s="895"/>
      <c r="BZ114" s="895"/>
      <c r="CA114" s="895">
        <v>3894710</v>
      </c>
      <c r="CB114" s="895"/>
      <c r="CC114" s="895"/>
      <c r="CD114" s="895"/>
      <c r="CE114" s="895"/>
      <c r="CF114" s="956">
        <v>26.2</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411</v>
      </c>
      <c r="DH114" s="858"/>
      <c r="DI114" s="858"/>
      <c r="DJ114" s="858"/>
      <c r="DK114" s="859"/>
      <c r="DL114" s="860" t="s">
        <v>443</v>
      </c>
      <c r="DM114" s="858"/>
      <c r="DN114" s="858"/>
      <c r="DO114" s="858"/>
      <c r="DP114" s="859"/>
      <c r="DQ114" s="860" t="s">
        <v>443</v>
      </c>
      <c r="DR114" s="858"/>
      <c r="DS114" s="858"/>
      <c r="DT114" s="858"/>
      <c r="DU114" s="859"/>
      <c r="DV114" s="905" t="s">
        <v>184</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26242</v>
      </c>
      <c r="AB115" s="1004"/>
      <c r="AC115" s="1004"/>
      <c r="AD115" s="1004"/>
      <c r="AE115" s="1005"/>
      <c r="AF115" s="1006">
        <v>25877</v>
      </c>
      <c r="AG115" s="1004"/>
      <c r="AH115" s="1004"/>
      <c r="AI115" s="1004"/>
      <c r="AJ115" s="1005"/>
      <c r="AK115" s="1006">
        <v>25408</v>
      </c>
      <c r="AL115" s="1004"/>
      <c r="AM115" s="1004"/>
      <c r="AN115" s="1004"/>
      <c r="AO115" s="1005"/>
      <c r="AP115" s="1007">
        <v>0.2</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184</v>
      </c>
      <c r="BR115" s="895"/>
      <c r="BS115" s="895"/>
      <c r="BT115" s="895"/>
      <c r="BU115" s="895"/>
      <c r="BV115" s="895" t="s">
        <v>184</v>
      </c>
      <c r="BW115" s="895"/>
      <c r="BX115" s="895"/>
      <c r="BY115" s="895"/>
      <c r="BZ115" s="895"/>
      <c r="CA115" s="895" t="s">
        <v>184</v>
      </c>
      <c r="CB115" s="895"/>
      <c r="CC115" s="895"/>
      <c r="CD115" s="895"/>
      <c r="CE115" s="895"/>
      <c r="CF115" s="956" t="s">
        <v>184</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11492</v>
      </c>
      <c r="DH115" s="858"/>
      <c r="DI115" s="858"/>
      <c r="DJ115" s="858"/>
      <c r="DK115" s="859"/>
      <c r="DL115" s="860">
        <v>368280</v>
      </c>
      <c r="DM115" s="858"/>
      <c r="DN115" s="858"/>
      <c r="DO115" s="858"/>
      <c r="DP115" s="859"/>
      <c r="DQ115" s="860">
        <v>327586</v>
      </c>
      <c r="DR115" s="858"/>
      <c r="DS115" s="858"/>
      <c r="DT115" s="858"/>
      <c r="DU115" s="859"/>
      <c r="DV115" s="905">
        <v>2.2000000000000002</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184</v>
      </c>
      <c r="AB116" s="858"/>
      <c r="AC116" s="858"/>
      <c r="AD116" s="858"/>
      <c r="AE116" s="859"/>
      <c r="AF116" s="860" t="s">
        <v>443</v>
      </c>
      <c r="AG116" s="858"/>
      <c r="AH116" s="858"/>
      <c r="AI116" s="858"/>
      <c r="AJ116" s="859"/>
      <c r="AK116" s="860" t="s">
        <v>184</v>
      </c>
      <c r="AL116" s="858"/>
      <c r="AM116" s="858"/>
      <c r="AN116" s="858"/>
      <c r="AO116" s="859"/>
      <c r="AP116" s="905" t="s">
        <v>443</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443</v>
      </c>
      <c r="BR116" s="895"/>
      <c r="BS116" s="895"/>
      <c r="BT116" s="895"/>
      <c r="BU116" s="895"/>
      <c r="BV116" s="895" t="s">
        <v>184</v>
      </c>
      <c r="BW116" s="895"/>
      <c r="BX116" s="895"/>
      <c r="BY116" s="895"/>
      <c r="BZ116" s="895"/>
      <c r="CA116" s="895" t="s">
        <v>411</v>
      </c>
      <c r="CB116" s="895"/>
      <c r="CC116" s="895"/>
      <c r="CD116" s="895"/>
      <c r="CE116" s="895"/>
      <c r="CF116" s="956" t="s">
        <v>184</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143376</v>
      </c>
      <c r="DH116" s="858"/>
      <c r="DI116" s="858"/>
      <c r="DJ116" s="858"/>
      <c r="DK116" s="859"/>
      <c r="DL116" s="860">
        <v>119951</v>
      </c>
      <c r="DM116" s="858"/>
      <c r="DN116" s="858"/>
      <c r="DO116" s="858"/>
      <c r="DP116" s="859"/>
      <c r="DQ116" s="860">
        <v>91664</v>
      </c>
      <c r="DR116" s="858"/>
      <c r="DS116" s="858"/>
      <c r="DT116" s="858"/>
      <c r="DU116" s="859"/>
      <c r="DV116" s="905">
        <v>0.6</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5085548</v>
      </c>
      <c r="AB117" s="990"/>
      <c r="AC117" s="990"/>
      <c r="AD117" s="990"/>
      <c r="AE117" s="991"/>
      <c r="AF117" s="992">
        <v>4866242</v>
      </c>
      <c r="AG117" s="990"/>
      <c r="AH117" s="990"/>
      <c r="AI117" s="990"/>
      <c r="AJ117" s="991"/>
      <c r="AK117" s="992">
        <v>4837215</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411</v>
      </c>
      <c r="BR117" s="895"/>
      <c r="BS117" s="895"/>
      <c r="BT117" s="895"/>
      <c r="BU117" s="895"/>
      <c r="BV117" s="895" t="s">
        <v>411</v>
      </c>
      <c r="BW117" s="895"/>
      <c r="BX117" s="895"/>
      <c r="BY117" s="895"/>
      <c r="BZ117" s="895"/>
      <c r="CA117" s="895" t="s">
        <v>443</v>
      </c>
      <c r="CB117" s="895"/>
      <c r="CC117" s="895"/>
      <c r="CD117" s="895"/>
      <c r="CE117" s="895"/>
      <c r="CF117" s="956" t="s">
        <v>441</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441</v>
      </c>
      <c r="DM117" s="858"/>
      <c r="DN117" s="858"/>
      <c r="DO117" s="858"/>
      <c r="DP117" s="859"/>
      <c r="DQ117" s="860" t="s">
        <v>411</v>
      </c>
      <c r="DR117" s="858"/>
      <c r="DS117" s="858"/>
      <c r="DT117" s="858"/>
      <c r="DU117" s="859"/>
      <c r="DV117" s="905" t="s">
        <v>443</v>
      </c>
      <c r="DW117" s="906"/>
      <c r="DX117" s="906"/>
      <c r="DY117" s="906"/>
      <c r="DZ117" s="907"/>
    </row>
    <row r="118" spans="1:130" s="246" customFormat="1" ht="26.25" customHeight="1" x14ac:dyDescent="0.15">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308</v>
      </c>
      <c r="AG118" s="983"/>
      <c r="AH118" s="983"/>
      <c r="AI118" s="983"/>
      <c r="AJ118" s="984"/>
      <c r="AK118" s="985" t="s">
        <v>307</v>
      </c>
      <c r="AL118" s="983"/>
      <c r="AM118" s="983"/>
      <c r="AN118" s="983"/>
      <c r="AO118" s="984"/>
      <c r="AP118" s="986" t="s">
        <v>435</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184</v>
      </c>
      <c r="BR118" s="926"/>
      <c r="BS118" s="926"/>
      <c r="BT118" s="926"/>
      <c r="BU118" s="926"/>
      <c r="BV118" s="926" t="s">
        <v>443</v>
      </c>
      <c r="BW118" s="926"/>
      <c r="BX118" s="926"/>
      <c r="BY118" s="926"/>
      <c r="BZ118" s="926"/>
      <c r="CA118" s="926" t="s">
        <v>184</v>
      </c>
      <c r="CB118" s="926"/>
      <c r="CC118" s="926"/>
      <c r="CD118" s="926"/>
      <c r="CE118" s="926"/>
      <c r="CF118" s="956" t="s">
        <v>411</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443</v>
      </c>
      <c r="DH118" s="858"/>
      <c r="DI118" s="858"/>
      <c r="DJ118" s="858"/>
      <c r="DK118" s="859"/>
      <c r="DL118" s="860" t="s">
        <v>184</v>
      </c>
      <c r="DM118" s="858"/>
      <c r="DN118" s="858"/>
      <c r="DO118" s="858"/>
      <c r="DP118" s="859"/>
      <c r="DQ118" s="860" t="s">
        <v>443</v>
      </c>
      <c r="DR118" s="858"/>
      <c r="DS118" s="858"/>
      <c r="DT118" s="858"/>
      <c r="DU118" s="859"/>
      <c r="DV118" s="905" t="s">
        <v>184</v>
      </c>
      <c r="DW118" s="906"/>
      <c r="DX118" s="906"/>
      <c r="DY118" s="906"/>
      <c r="DZ118" s="907"/>
    </row>
    <row r="119" spans="1:130" s="246" customFormat="1" ht="26.25" customHeight="1" x14ac:dyDescent="0.15">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411</v>
      </c>
      <c r="AB119" s="976"/>
      <c r="AC119" s="976"/>
      <c r="AD119" s="976"/>
      <c r="AE119" s="977"/>
      <c r="AF119" s="978" t="s">
        <v>441</v>
      </c>
      <c r="AG119" s="976"/>
      <c r="AH119" s="976"/>
      <c r="AI119" s="976"/>
      <c r="AJ119" s="977"/>
      <c r="AK119" s="978" t="s">
        <v>184</v>
      </c>
      <c r="AL119" s="976"/>
      <c r="AM119" s="976"/>
      <c r="AN119" s="976"/>
      <c r="AO119" s="977"/>
      <c r="AP119" s="979" t="s">
        <v>184</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467</v>
      </c>
      <c r="BP119" s="959"/>
      <c r="BQ119" s="963">
        <v>62653650</v>
      </c>
      <c r="BR119" s="926"/>
      <c r="BS119" s="926"/>
      <c r="BT119" s="926"/>
      <c r="BU119" s="926"/>
      <c r="BV119" s="926">
        <v>61698700</v>
      </c>
      <c r="BW119" s="926"/>
      <c r="BX119" s="926"/>
      <c r="BY119" s="926"/>
      <c r="BZ119" s="926"/>
      <c r="CA119" s="926">
        <v>60675176</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184</v>
      </c>
      <c r="DH119" s="841"/>
      <c r="DI119" s="841"/>
      <c r="DJ119" s="841"/>
      <c r="DK119" s="842"/>
      <c r="DL119" s="843" t="s">
        <v>184</v>
      </c>
      <c r="DM119" s="841"/>
      <c r="DN119" s="841"/>
      <c r="DO119" s="841"/>
      <c r="DP119" s="842"/>
      <c r="DQ119" s="843" t="s">
        <v>411</v>
      </c>
      <c r="DR119" s="841"/>
      <c r="DS119" s="841"/>
      <c r="DT119" s="841"/>
      <c r="DU119" s="842"/>
      <c r="DV119" s="929" t="s">
        <v>443</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443</v>
      </c>
      <c r="AB120" s="858"/>
      <c r="AC120" s="858"/>
      <c r="AD120" s="858"/>
      <c r="AE120" s="859"/>
      <c r="AF120" s="860" t="s">
        <v>443</v>
      </c>
      <c r="AG120" s="858"/>
      <c r="AH120" s="858"/>
      <c r="AI120" s="858"/>
      <c r="AJ120" s="859"/>
      <c r="AK120" s="860" t="s">
        <v>411</v>
      </c>
      <c r="AL120" s="858"/>
      <c r="AM120" s="858"/>
      <c r="AN120" s="858"/>
      <c r="AO120" s="859"/>
      <c r="AP120" s="905" t="s">
        <v>443</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8643304</v>
      </c>
      <c r="BR120" s="923"/>
      <c r="BS120" s="923"/>
      <c r="BT120" s="923"/>
      <c r="BU120" s="923"/>
      <c r="BV120" s="923">
        <v>8585557</v>
      </c>
      <c r="BW120" s="923"/>
      <c r="BX120" s="923"/>
      <c r="BY120" s="923"/>
      <c r="BZ120" s="923"/>
      <c r="CA120" s="923">
        <v>8311945</v>
      </c>
      <c r="CB120" s="923"/>
      <c r="CC120" s="923"/>
      <c r="CD120" s="923"/>
      <c r="CE120" s="923"/>
      <c r="CF120" s="947">
        <v>56</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t="s">
        <v>411</v>
      </c>
      <c r="DH120" s="923"/>
      <c r="DI120" s="923"/>
      <c r="DJ120" s="923"/>
      <c r="DK120" s="923"/>
      <c r="DL120" s="923">
        <v>14183009</v>
      </c>
      <c r="DM120" s="923"/>
      <c r="DN120" s="923"/>
      <c r="DO120" s="923"/>
      <c r="DP120" s="923"/>
      <c r="DQ120" s="923">
        <v>13945275</v>
      </c>
      <c r="DR120" s="923"/>
      <c r="DS120" s="923"/>
      <c r="DT120" s="923"/>
      <c r="DU120" s="923"/>
      <c r="DV120" s="924">
        <v>93.9</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443</v>
      </c>
      <c r="AB121" s="858"/>
      <c r="AC121" s="858"/>
      <c r="AD121" s="858"/>
      <c r="AE121" s="859"/>
      <c r="AF121" s="860" t="s">
        <v>441</v>
      </c>
      <c r="AG121" s="858"/>
      <c r="AH121" s="858"/>
      <c r="AI121" s="858"/>
      <c r="AJ121" s="859"/>
      <c r="AK121" s="860" t="s">
        <v>184</v>
      </c>
      <c r="AL121" s="858"/>
      <c r="AM121" s="858"/>
      <c r="AN121" s="858"/>
      <c r="AO121" s="859"/>
      <c r="AP121" s="905" t="s">
        <v>184</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4943201</v>
      </c>
      <c r="BR121" s="895"/>
      <c r="BS121" s="895"/>
      <c r="BT121" s="895"/>
      <c r="BU121" s="895"/>
      <c r="BV121" s="895">
        <v>4710983</v>
      </c>
      <c r="BW121" s="895"/>
      <c r="BX121" s="895"/>
      <c r="BY121" s="895"/>
      <c r="BZ121" s="895"/>
      <c r="CA121" s="895">
        <v>4639087</v>
      </c>
      <c r="CB121" s="895"/>
      <c r="CC121" s="895"/>
      <c r="CD121" s="895"/>
      <c r="CE121" s="895"/>
      <c r="CF121" s="956">
        <v>31.2</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v>6273717</v>
      </c>
      <c r="DH121" s="895"/>
      <c r="DI121" s="895"/>
      <c r="DJ121" s="895"/>
      <c r="DK121" s="895"/>
      <c r="DL121" s="895">
        <v>5972531</v>
      </c>
      <c r="DM121" s="895"/>
      <c r="DN121" s="895"/>
      <c r="DO121" s="895"/>
      <c r="DP121" s="895"/>
      <c r="DQ121" s="895">
        <v>5603195</v>
      </c>
      <c r="DR121" s="895"/>
      <c r="DS121" s="895"/>
      <c r="DT121" s="895"/>
      <c r="DU121" s="895"/>
      <c r="DV121" s="872">
        <v>37.700000000000003</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184</v>
      </c>
      <c r="AB122" s="858"/>
      <c r="AC122" s="858"/>
      <c r="AD122" s="858"/>
      <c r="AE122" s="859"/>
      <c r="AF122" s="860" t="s">
        <v>411</v>
      </c>
      <c r="AG122" s="858"/>
      <c r="AH122" s="858"/>
      <c r="AI122" s="858"/>
      <c r="AJ122" s="859"/>
      <c r="AK122" s="860" t="s">
        <v>443</v>
      </c>
      <c r="AL122" s="858"/>
      <c r="AM122" s="858"/>
      <c r="AN122" s="858"/>
      <c r="AO122" s="859"/>
      <c r="AP122" s="905" t="s">
        <v>184</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38888555</v>
      </c>
      <c r="BR122" s="926"/>
      <c r="BS122" s="926"/>
      <c r="BT122" s="926"/>
      <c r="BU122" s="926"/>
      <c r="BV122" s="926">
        <v>38505812</v>
      </c>
      <c r="BW122" s="926"/>
      <c r="BX122" s="926"/>
      <c r="BY122" s="926"/>
      <c r="BZ122" s="926"/>
      <c r="CA122" s="926">
        <v>38009186</v>
      </c>
      <c r="CB122" s="926"/>
      <c r="CC122" s="926"/>
      <c r="CD122" s="926"/>
      <c r="CE122" s="926"/>
      <c r="CF122" s="927">
        <v>256</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v>616877</v>
      </c>
      <c r="DH122" s="895"/>
      <c r="DI122" s="895"/>
      <c r="DJ122" s="895"/>
      <c r="DK122" s="895"/>
      <c r="DL122" s="895">
        <v>533459</v>
      </c>
      <c r="DM122" s="895"/>
      <c r="DN122" s="895"/>
      <c r="DO122" s="895"/>
      <c r="DP122" s="895"/>
      <c r="DQ122" s="895">
        <v>433643</v>
      </c>
      <c r="DR122" s="895"/>
      <c r="DS122" s="895"/>
      <c r="DT122" s="895"/>
      <c r="DU122" s="895"/>
      <c r="DV122" s="872">
        <v>2.9</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26242</v>
      </c>
      <c r="AB123" s="858"/>
      <c r="AC123" s="858"/>
      <c r="AD123" s="858"/>
      <c r="AE123" s="859"/>
      <c r="AF123" s="860">
        <v>25877</v>
      </c>
      <c r="AG123" s="858"/>
      <c r="AH123" s="858"/>
      <c r="AI123" s="858"/>
      <c r="AJ123" s="859"/>
      <c r="AK123" s="860">
        <v>25408</v>
      </c>
      <c r="AL123" s="858"/>
      <c r="AM123" s="858"/>
      <c r="AN123" s="858"/>
      <c r="AO123" s="859"/>
      <c r="AP123" s="905">
        <v>0.2</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478</v>
      </c>
      <c r="BP123" s="959"/>
      <c r="BQ123" s="913">
        <v>52475060</v>
      </c>
      <c r="BR123" s="914"/>
      <c r="BS123" s="914"/>
      <c r="BT123" s="914"/>
      <c r="BU123" s="914"/>
      <c r="BV123" s="914">
        <v>51802352</v>
      </c>
      <c r="BW123" s="914"/>
      <c r="BX123" s="914"/>
      <c r="BY123" s="914"/>
      <c r="BZ123" s="914"/>
      <c r="CA123" s="914">
        <v>50960218</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411</v>
      </c>
      <c r="DH123" s="858"/>
      <c r="DI123" s="858"/>
      <c r="DJ123" s="858"/>
      <c r="DK123" s="859"/>
      <c r="DL123" s="860" t="s">
        <v>411</v>
      </c>
      <c r="DM123" s="858"/>
      <c r="DN123" s="858"/>
      <c r="DO123" s="858"/>
      <c r="DP123" s="859"/>
      <c r="DQ123" s="860" t="s">
        <v>411</v>
      </c>
      <c r="DR123" s="858"/>
      <c r="DS123" s="858"/>
      <c r="DT123" s="858"/>
      <c r="DU123" s="859"/>
      <c r="DV123" s="905" t="s">
        <v>411</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443</v>
      </c>
      <c r="AB124" s="858"/>
      <c r="AC124" s="858"/>
      <c r="AD124" s="858"/>
      <c r="AE124" s="859"/>
      <c r="AF124" s="860" t="s">
        <v>443</v>
      </c>
      <c r="AG124" s="858"/>
      <c r="AH124" s="858"/>
      <c r="AI124" s="858"/>
      <c r="AJ124" s="859"/>
      <c r="AK124" s="860" t="s">
        <v>184</v>
      </c>
      <c r="AL124" s="858"/>
      <c r="AM124" s="858"/>
      <c r="AN124" s="858"/>
      <c r="AO124" s="859"/>
      <c r="AP124" s="905" t="s">
        <v>441</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67.8</v>
      </c>
      <c r="BR124" s="912"/>
      <c r="BS124" s="912"/>
      <c r="BT124" s="912"/>
      <c r="BU124" s="912"/>
      <c r="BV124" s="912">
        <v>66.400000000000006</v>
      </c>
      <c r="BW124" s="912"/>
      <c r="BX124" s="912"/>
      <c r="BY124" s="912"/>
      <c r="BZ124" s="912"/>
      <c r="CA124" s="912">
        <v>65.400000000000006</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v>14692895</v>
      </c>
      <c r="DH124" s="841"/>
      <c r="DI124" s="841"/>
      <c r="DJ124" s="841"/>
      <c r="DK124" s="842"/>
      <c r="DL124" s="843">
        <v>28579</v>
      </c>
      <c r="DM124" s="841"/>
      <c r="DN124" s="841"/>
      <c r="DO124" s="841"/>
      <c r="DP124" s="842"/>
      <c r="DQ124" s="843" t="s">
        <v>411</v>
      </c>
      <c r="DR124" s="841"/>
      <c r="DS124" s="841"/>
      <c r="DT124" s="841"/>
      <c r="DU124" s="842"/>
      <c r="DV124" s="929" t="s">
        <v>443</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411</v>
      </c>
      <c r="AB125" s="858"/>
      <c r="AC125" s="858"/>
      <c r="AD125" s="858"/>
      <c r="AE125" s="859"/>
      <c r="AF125" s="860" t="s">
        <v>411</v>
      </c>
      <c r="AG125" s="858"/>
      <c r="AH125" s="858"/>
      <c r="AI125" s="858"/>
      <c r="AJ125" s="859"/>
      <c r="AK125" s="860" t="s">
        <v>411</v>
      </c>
      <c r="AL125" s="858"/>
      <c r="AM125" s="858"/>
      <c r="AN125" s="858"/>
      <c r="AO125" s="859"/>
      <c r="AP125" s="905" t="s">
        <v>411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411</v>
      </c>
      <c r="DH125" s="923"/>
      <c r="DI125" s="923"/>
      <c r="DJ125" s="923"/>
      <c r="DK125" s="923"/>
      <c r="DL125" s="923" t="s">
        <v>411</v>
      </c>
      <c r="DM125" s="923"/>
      <c r="DN125" s="923"/>
      <c r="DO125" s="923"/>
      <c r="DP125" s="923"/>
      <c r="DQ125" s="923" t="s">
        <v>411</v>
      </c>
      <c r="DR125" s="923"/>
      <c r="DS125" s="923"/>
      <c r="DT125" s="923"/>
      <c r="DU125" s="923"/>
      <c r="DV125" s="924" t="s">
        <v>411</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411</v>
      </c>
      <c r="AB126" s="858"/>
      <c r="AC126" s="858"/>
      <c r="AD126" s="858"/>
      <c r="AE126" s="859"/>
      <c r="AF126" s="860" t="s">
        <v>411</v>
      </c>
      <c r="AG126" s="858"/>
      <c r="AH126" s="858"/>
      <c r="AI126" s="858"/>
      <c r="AJ126" s="859"/>
      <c r="AK126" s="860" t="s">
        <v>411</v>
      </c>
      <c r="AL126" s="858"/>
      <c r="AM126" s="858"/>
      <c r="AN126" s="858"/>
      <c r="AO126" s="859"/>
      <c r="AP126" s="905" t="s">
        <v>411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411</v>
      </c>
      <c r="DH126" s="895"/>
      <c r="DI126" s="895"/>
      <c r="DJ126" s="895"/>
      <c r="DK126" s="895"/>
      <c r="DL126" s="895" t="s">
        <v>443</v>
      </c>
      <c r="DM126" s="895"/>
      <c r="DN126" s="895"/>
      <c r="DO126" s="895"/>
      <c r="DP126" s="895"/>
      <c r="DQ126" s="895" t="s">
        <v>441</v>
      </c>
      <c r="DR126" s="895"/>
      <c r="DS126" s="895"/>
      <c r="DT126" s="895"/>
      <c r="DU126" s="895"/>
      <c r="DV126" s="872" t="s">
        <v>411</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411</v>
      </c>
      <c r="AB127" s="858"/>
      <c r="AC127" s="858"/>
      <c r="AD127" s="858"/>
      <c r="AE127" s="859"/>
      <c r="AF127" s="860" t="s">
        <v>411</v>
      </c>
      <c r="AG127" s="858"/>
      <c r="AH127" s="858"/>
      <c r="AI127" s="858"/>
      <c r="AJ127" s="859"/>
      <c r="AK127" s="860" t="s">
        <v>411</v>
      </c>
      <c r="AL127" s="858"/>
      <c r="AM127" s="858"/>
      <c r="AN127" s="858"/>
      <c r="AO127" s="859"/>
      <c r="AP127" s="905" t="s">
        <v>443</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411</v>
      </c>
      <c r="DH127" s="895"/>
      <c r="DI127" s="895"/>
      <c r="DJ127" s="895"/>
      <c r="DK127" s="895"/>
      <c r="DL127" s="895" t="s">
        <v>411</v>
      </c>
      <c r="DM127" s="895"/>
      <c r="DN127" s="895"/>
      <c r="DO127" s="895"/>
      <c r="DP127" s="895"/>
      <c r="DQ127" s="895" t="s">
        <v>443</v>
      </c>
      <c r="DR127" s="895"/>
      <c r="DS127" s="895"/>
      <c r="DT127" s="895"/>
      <c r="DU127" s="895"/>
      <c r="DV127" s="872" t="s">
        <v>411</v>
      </c>
      <c r="DW127" s="872"/>
      <c r="DX127" s="872"/>
      <c r="DY127" s="872"/>
      <c r="DZ127" s="873"/>
    </row>
    <row r="128" spans="1:130" s="246" customFormat="1" ht="26.25" customHeight="1" thickBot="1" x14ac:dyDescent="0.2">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826030</v>
      </c>
      <c r="AB128" s="879"/>
      <c r="AC128" s="879"/>
      <c r="AD128" s="879"/>
      <c r="AE128" s="880"/>
      <c r="AF128" s="881">
        <v>492964</v>
      </c>
      <c r="AG128" s="879"/>
      <c r="AH128" s="879"/>
      <c r="AI128" s="879"/>
      <c r="AJ128" s="880"/>
      <c r="AK128" s="881">
        <v>485471</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411</v>
      </c>
      <c r="BG128" s="865"/>
      <c r="BH128" s="865"/>
      <c r="BI128" s="865"/>
      <c r="BJ128" s="865"/>
      <c r="BK128" s="865"/>
      <c r="BL128" s="888"/>
      <c r="BM128" s="864">
        <v>12.6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t="s">
        <v>184</v>
      </c>
      <c r="DH128" s="869"/>
      <c r="DI128" s="869"/>
      <c r="DJ128" s="869"/>
      <c r="DK128" s="869"/>
      <c r="DL128" s="869" t="s">
        <v>411</v>
      </c>
      <c r="DM128" s="869"/>
      <c r="DN128" s="869"/>
      <c r="DO128" s="869"/>
      <c r="DP128" s="869"/>
      <c r="DQ128" s="869" t="s">
        <v>411</v>
      </c>
      <c r="DR128" s="869"/>
      <c r="DS128" s="869"/>
      <c r="DT128" s="869"/>
      <c r="DU128" s="869"/>
      <c r="DV128" s="870" t="s">
        <v>411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18069665</v>
      </c>
      <c r="AB129" s="858"/>
      <c r="AC129" s="858"/>
      <c r="AD129" s="858"/>
      <c r="AE129" s="859"/>
      <c r="AF129" s="860">
        <v>17971998</v>
      </c>
      <c r="AG129" s="858"/>
      <c r="AH129" s="858"/>
      <c r="AI129" s="858"/>
      <c r="AJ129" s="859"/>
      <c r="AK129" s="860">
        <v>17941840</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184</v>
      </c>
      <c r="BG129" s="848"/>
      <c r="BH129" s="848"/>
      <c r="BI129" s="848"/>
      <c r="BJ129" s="848"/>
      <c r="BK129" s="848"/>
      <c r="BL129" s="849"/>
      <c r="BM129" s="847">
        <v>17.600000000000001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3079102</v>
      </c>
      <c r="AB130" s="858"/>
      <c r="AC130" s="858"/>
      <c r="AD130" s="858"/>
      <c r="AE130" s="859"/>
      <c r="AF130" s="860">
        <v>3070285</v>
      </c>
      <c r="AG130" s="858"/>
      <c r="AH130" s="858"/>
      <c r="AI130" s="858"/>
      <c r="AJ130" s="859"/>
      <c r="AK130" s="860">
        <v>3093947</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8.3000000000000007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14990563</v>
      </c>
      <c r="AB131" s="841"/>
      <c r="AC131" s="841"/>
      <c r="AD131" s="841"/>
      <c r="AE131" s="842"/>
      <c r="AF131" s="843">
        <v>14901713</v>
      </c>
      <c r="AG131" s="841"/>
      <c r="AH131" s="841"/>
      <c r="AI131" s="841"/>
      <c r="AJ131" s="842"/>
      <c r="AK131" s="843">
        <v>14847893</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v>65.400000000000006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7.8743940439999998</v>
      </c>
      <c r="AB132" s="821"/>
      <c r="AC132" s="821"/>
      <c r="AD132" s="821"/>
      <c r="AE132" s="822"/>
      <c r="AF132" s="823">
        <v>8.7439142059999995</v>
      </c>
      <c r="AG132" s="821"/>
      <c r="AH132" s="821"/>
      <c r="AI132" s="821"/>
      <c r="AJ132" s="822"/>
      <c r="AK132" s="823">
        <v>8.4712154109999993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8.1999999999999993</v>
      </c>
      <c r="AB133" s="800"/>
      <c r="AC133" s="800"/>
      <c r="AD133" s="800"/>
      <c r="AE133" s="801"/>
      <c r="AF133" s="799">
        <v>8.1</v>
      </c>
      <c r="AG133" s="800"/>
      <c r="AH133" s="800"/>
      <c r="AI133" s="800"/>
      <c r="AJ133" s="801"/>
      <c r="AK133" s="799">
        <v>8.3000000000000007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IuNTKLnvlhMy8Kr4LLVbHJVra4Ilsp1AYw316fKPbq/lzU/cuRX7iwkGCePUdQOep+deDOJFMT4iI392PagOg==" saltValue="a5IGZhFCy10FtyJHbP0R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YZggQR/bBvvHADPY5k3Ky5WfQ4RqIPObuYAimdhzYui4qvkjgu8d08H/ZilsAH2CjwgleN3WOnF5bYMWlwHLw==" saltValue="+QElyA4smWHbeWMPo1J+d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wAyJKH+9w1LV5oVekO1YKCmnk+Tzj5REUJ/TOOe1IhhkJyqSBmzGIOgKhWhIYnIHen7xMSun9c34Ys4BhiiNA==" saltValue="X7PEsbB6K2Xa82quXPWaYg=="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4626458</v>
      </c>
      <c r="AP9" s="312">
        <v>68825</v>
      </c>
      <c r="AQ9" s="313">
        <v>62647</v>
      </c>
      <c r="AR9" s="314">
        <v>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352321</v>
      </c>
      <c r="AP10" s="315">
        <v>5241</v>
      </c>
      <c r="AQ10" s="316">
        <v>5968</v>
      </c>
      <c r="AR10" s="317">
        <v>-12.2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29166</v>
      </c>
      <c r="AP11" s="315">
        <v>434</v>
      </c>
      <c r="AQ11" s="316">
        <v>5863</v>
      </c>
      <c r="AR11" s="317">
        <v>-92.6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298091</v>
      </c>
      <c r="AP12" s="315">
        <v>4434</v>
      </c>
      <c r="AQ12" s="316">
        <v>1312</v>
      </c>
      <c r="AR12" s="317">
        <v>238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v>0</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60149</v>
      </c>
      <c r="AP14" s="315">
        <v>895</v>
      </c>
      <c r="AQ14" s="316">
        <v>2308</v>
      </c>
      <c r="AR14" s="317">
        <v>-61.2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22182</v>
      </c>
      <c r="AP15" s="315">
        <v>330</v>
      </c>
      <c r="AQ15" s="316">
        <v>1635</v>
      </c>
      <c r="AR15" s="317">
        <v>-79.8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-455491</v>
      </c>
      <c r="AP16" s="315">
        <v>-6776</v>
      </c>
      <c r="AQ16" s="316">
        <v>-5106</v>
      </c>
      <c r="AR16" s="317">
        <v>32.700000000000003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4932876</v>
      </c>
      <c r="AP17" s="315">
        <v>73383</v>
      </c>
      <c r="AQ17" s="316">
        <v>74627</v>
      </c>
      <c r="AR17" s="317">
        <v>-1.7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8.43</v>
      </c>
      <c r="AP21" s="328">
        <v>7.32</v>
      </c>
      <c r="AQ21" s="329">
        <v>1.1100000000000001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98.5</v>
      </c>
      <c r="AP22" s="333">
        <v>98.6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3231146</v>
      </c>
      <c r="AP32" s="342">
        <v>48068</v>
      </c>
      <c r="AQ32" s="343">
        <v>39505</v>
      </c>
      <c r="AR32" s="344">
        <v>21.7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v>56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1580661</v>
      </c>
      <c r="AP35" s="342">
        <v>23514</v>
      </c>
      <c r="AQ35" s="343">
        <v>13645</v>
      </c>
      <c r="AR35" s="344">
        <v>72.3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t="s">
        <v>518</v>
      </c>
      <c r="AP36" s="342" t="s">
        <v>518</v>
      </c>
      <c r="AQ36" s="343">
        <v>1726</v>
      </c>
      <c r="AR36" s="344" t="s">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v>25408</v>
      </c>
      <c r="AP37" s="342">
        <v>378</v>
      </c>
      <c r="AQ37" s="343">
        <v>663</v>
      </c>
      <c r="AR37" s="344">
        <v>-43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518</v>
      </c>
      <c r="AP38" s="345" t="s">
        <v>518</v>
      </c>
      <c r="AQ38" s="346">
        <v>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v>-485471</v>
      </c>
      <c r="AP39" s="342">
        <v>-7222</v>
      </c>
      <c r="AQ39" s="343">
        <v>-5573</v>
      </c>
      <c r="AR39" s="344">
        <v>29.6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-3093947</v>
      </c>
      <c r="AP40" s="342">
        <v>-46026</v>
      </c>
      <c r="AQ40" s="343">
        <v>-36518</v>
      </c>
      <c r="AR40" s="344">
        <v>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1257797</v>
      </c>
      <c r="AP41" s="342">
        <v>18711</v>
      </c>
      <c r="AQ41" s="343">
        <v>13504</v>
      </c>
      <c r="AR41" s="344">
        <v>38.6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3092617</v>
      </c>
      <c r="AN51" s="364">
        <v>44009</v>
      </c>
      <c r="AO51" s="365">
        <v>6.2</v>
      </c>
      <c r="AP51" s="366">
        <v>57944</v>
      </c>
      <c r="AQ51" s="367">
        <v>3</v>
      </c>
      <c r="AR51" s="368">
        <v>3.2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860558</v>
      </c>
      <c r="AN52" s="372">
        <v>12246</v>
      </c>
      <c r="AO52" s="373">
        <v>-22.1</v>
      </c>
      <c r="AP52" s="374">
        <v>29326</v>
      </c>
      <c r="AQ52" s="375">
        <v>8.8000000000000007</v>
      </c>
      <c r="AR52" s="376">
        <v>-30.9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2416442</v>
      </c>
      <c r="AN53" s="364">
        <v>34826</v>
      </c>
      <c r="AO53" s="365">
        <v>-20.9</v>
      </c>
      <c r="AP53" s="366">
        <v>54227</v>
      </c>
      <c r="AQ53" s="367">
        <v>-6.4</v>
      </c>
      <c r="AR53" s="368">
        <v>-14.5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923648</v>
      </c>
      <c r="AN54" s="372">
        <v>13312</v>
      </c>
      <c r="AO54" s="373">
        <v>8.6999999999999993</v>
      </c>
      <c r="AP54" s="374">
        <v>29694</v>
      </c>
      <c r="AQ54" s="375">
        <v>1.3</v>
      </c>
      <c r="AR54" s="376">
        <v>7.4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4077431</v>
      </c>
      <c r="AN55" s="364">
        <v>59352</v>
      </c>
      <c r="AO55" s="365">
        <v>70.400000000000006</v>
      </c>
      <c r="AP55" s="366">
        <v>57295</v>
      </c>
      <c r="AQ55" s="367">
        <v>5.7</v>
      </c>
      <c r="AR55" s="368">
        <v>64.7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2026789</v>
      </c>
      <c r="AN56" s="372">
        <v>29502</v>
      </c>
      <c r="AO56" s="373">
        <v>121.6</v>
      </c>
      <c r="AP56" s="374">
        <v>32771</v>
      </c>
      <c r="AQ56" s="375">
        <v>10.4</v>
      </c>
      <c r="AR56" s="376">
        <v>111.2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3018636</v>
      </c>
      <c r="AN57" s="364">
        <v>44396</v>
      </c>
      <c r="AO57" s="365">
        <v>-25.2</v>
      </c>
      <c r="AP57" s="366">
        <v>54110</v>
      </c>
      <c r="AQ57" s="367">
        <v>-5.6</v>
      </c>
      <c r="AR57" s="368">
        <v>-19.600000000000001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1858979</v>
      </c>
      <c r="AN58" s="372">
        <v>27341</v>
      </c>
      <c r="AO58" s="373">
        <v>-7.3</v>
      </c>
      <c r="AP58" s="374">
        <v>30620</v>
      </c>
      <c r="AQ58" s="375">
        <v>-6.6</v>
      </c>
      <c r="AR58" s="376">
        <v>-0.7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3489743</v>
      </c>
      <c r="AN59" s="364">
        <v>51914</v>
      </c>
      <c r="AO59" s="365">
        <v>16.899999999999999</v>
      </c>
      <c r="AP59" s="366">
        <v>54684</v>
      </c>
      <c r="AQ59" s="367">
        <v>1.1000000000000001</v>
      </c>
      <c r="AR59" s="368">
        <v>15.8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2038628</v>
      </c>
      <c r="AN60" s="372">
        <v>30327</v>
      </c>
      <c r="AO60" s="373">
        <v>10.9</v>
      </c>
      <c r="AP60" s="374">
        <v>32829</v>
      </c>
      <c r="AQ60" s="375">
        <v>7.2</v>
      </c>
      <c r="AR60" s="376">
        <v>3.7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3218974</v>
      </c>
      <c r="AN61" s="379">
        <v>46899</v>
      </c>
      <c r="AO61" s="380">
        <v>9.5</v>
      </c>
      <c r="AP61" s="381">
        <v>55652</v>
      </c>
      <c r="AQ61" s="382">
        <v>-0.4</v>
      </c>
      <c r="AR61" s="368">
        <v>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1541720</v>
      </c>
      <c r="AN62" s="372">
        <v>22546</v>
      </c>
      <c r="AO62" s="373">
        <v>22.4</v>
      </c>
      <c r="AP62" s="374">
        <v>31048</v>
      </c>
      <c r="AQ62" s="375">
        <v>4.2</v>
      </c>
      <c r="AR62" s="376">
        <v>18.2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7bIb9TsRVb4QbLgJgYVD79HPfeCjUC7yuvKaNtB08907MyHS6z5Ml+3dQMAngYKChBUEO9C23fyxzMWKSoVniA==" saltValue="9aIFxZWqEVYTGwQgPDHs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QcGCo3epEuluMO0JiI6sNKgxu3pdd4YtWU4qHCHXOxiobIuASRoXDlaHdaB66sgK9J9QLvukaLaQudGF4FfHg==" saltValue="NEy2sJIsXe7+WeL2PwN5i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KrbE5GaWFhXZ2HDeyuPtRbeV2gb3g0nTYwbiSmgOm+LTxBonsvJ3fgt35uSfNJW97Y+GZOiBMiG2Qhc54RapQ==" saltValue="/J9c7P73O5KHTggj2O5E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23.45</v>
      </c>
      <c r="G47" s="12">
        <v>25.48</v>
      </c>
      <c r="H47" s="12">
        <v>20.18</v>
      </c>
      <c r="I47" s="12">
        <v>19.68</v>
      </c>
      <c r="J47" s="13">
        <v>19.02</v>
      </c>
    </row>
    <row r="48" spans="2:10" ht="57.75" customHeight="1" x14ac:dyDescent="0.15">
      <c r="B48" s="14"/>
      <c r="C48" s="1234" t="s">
        <v>4</v>
      </c>
      <c r="D48" s="1234"/>
      <c r="E48" s="1235"/>
      <c r="F48" s="15">
        <v>4.75</v>
      </c>
      <c r="G48" s="16">
        <v>4.9400000000000004</v>
      </c>
      <c r="H48" s="16">
        <v>3.75</v>
      </c>
      <c r="I48" s="16">
        <v>4.72</v>
      </c>
      <c r="J48" s="17">
        <v>4.9800000000000004</v>
      </c>
    </row>
    <row r="49" spans="2:10" ht="57.75" customHeight="1" thickBot="1" x14ac:dyDescent="0.2">
      <c r="B49" s="18"/>
      <c r="C49" s="1236" t="s">
        <v>5</v>
      </c>
      <c r="D49" s="1236"/>
      <c r="E49" s="1237"/>
      <c r="F49" s="19" t="s">
        <v>564</v>
      </c>
      <c r="G49" s="20">
        <v>0.28000000000000003</v>
      </c>
      <c r="H49" s="20" t="s">
        <v>565</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t+g4+aHPpivUbSa3YZNzZNgujk/xjiZJoc90J/DklUzHPFx20MlnjH4l6eGHtZVO65YVYBpTr+8s0Wa5ZVxtw==" saltValue="rJx96AFGql9AxcsRAz5s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568</v>
      </c>
      <c r="D34" s="1244"/>
      <c r="E34" s="1245"/>
      <c r="F34" s="32">
        <v>6.62</v>
      </c>
      <c r="G34" s="33">
        <v>7.78</v>
      </c>
      <c r="H34" s="33">
        <v>9.3699999999999992</v>
      </c>
      <c r="I34" s="33">
        <v>11.94</v>
      </c>
      <c r="J34" s="34">
        <v>13.99</v>
      </c>
      <c r="K34" s="22"/>
      <c r="L34" s="22"/>
      <c r="M34" s="22"/>
      <c r="N34" s="22"/>
      <c r="O34" s="22"/>
      <c r="P34" s="22"/>
    </row>
    <row r="35" spans="1:16" ht="39" customHeight="1" x14ac:dyDescent="0.15">
      <c r="A35" s="22"/>
      <c r="B35" s="35"/>
      <c r="C35" s="1238" t="s">
        <v>569</v>
      </c>
      <c r="D35" s="1239"/>
      <c r="E35" s="1240"/>
      <c r="F35" s="36">
        <v>4.75</v>
      </c>
      <c r="G35" s="37">
        <v>4.9400000000000004</v>
      </c>
      <c r="H35" s="37">
        <v>3.74</v>
      </c>
      <c r="I35" s="37">
        <v>4.71</v>
      </c>
      <c r="J35" s="38">
        <v>4.97</v>
      </c>
      <c r="K35" s="22"/>
      <c r="L35" s="22"/>
      <c r="M35" s="22"/>
      <c r="N35" s="22"/>
      <c r="O35" s="22"/>
      <c r="P35" s="22"/>
    </row>
    <row r="36" spans="1:16" ht="39" customHeight="1" x14ac:dyDescent="0.15">
      <c r="A36" s="22"/>
      <c r="B36" s="35"/>
      <c r="C36" s="1238" t="s">
        <v>570</v>
      </c>
      <c r="D36" s="1239"/>
      <c r="E36" s="1240"/>
      <c r="F36" s="36">
        <v>11.37</v>
      </c>
      <c r="G36" s="37">
        <v>8.85</v>
      </c>
      <c r="H36" s="37">
        <v>7.17</v>
      </c>
      <c r="I36" s="37">
        <v>5.2</v>
      </c>
      <c r="J36" s="38">
        <v>4.4800000000000004</v>
      </c>
      <c r="K36" s="22"/>
      <c r="L36" s="22"/>
      <c r="M36" s="22"/>
      <c r="N36" s="22"/>
      <c r="O36" s="22"/>
      <c r="P36" s="22"/>
    </row>
    <row r="37" spans="1:16" ht="39" customHeight="1" x14ac:dyDescent="0.15">
      <c r="A37" s="22"/>
      <c r="B37" s="35"/>
      <c r="C37" s="1238" t="s">
        <v>571</v>
      </c>
      <c r="D37" s="1239"/>
      <c r="E37" s="1240"/>
      <c r="F37" s="36">
        <v>0.32</v>
      </c>
      <c r="G37" s="37">
        <v>0.43</v>
      </c>
      <c r="H37" s="37">
        <v>0.44</v>
      </c>
      <c r="I37" s="37">
        <v>0.47</v>
      </c>
      <c r="J37" s="38">
        <v>1.19</v>
      </c>
      <c r="K37" s="22"/>
      <c r="L37" s="22"/>
      <c r="M37" s="22"/>
      <c r="N37" s="22"/>
      <c r="O37" s="22"/>
      <c r="P37" s="22"/>
    </row>
    <row r="38" spans="1:16" ht="39" customHeight="1" x14ac:dyDescent="0.15">
      <c r="A38" s="22"/>
      <c r="B38" s="35"/>
      <c r="C38" s="1238" t="s">
        <v>572</v>
      </c>
      <c r="D38" s="1239"/>
      <c r="E38" s="1240"/>
      <c r="F38" s="36">
        <v>0.63</v>
      </c>
      <c r="G38" s="37">
        <v>0.51</v>
      </c>
      <c r="H38" s="37">
        <v>1.82</v>
      </c>
      <c r="I38" s="37">
        <v>2.4700000000000002</v>
      </c>
      <c r="J38" s="38">
        <v>0.56999999999999995</v>
      </c>
      <c r="K38" s="22"/>
      <c r="L38" s="22"/>
      <c r="M38" s="22"/>
      <c r="N38" s="22"/>
      <c r="O38" s="22"/>
      <c r="P38" s="22"/>
    </row>
    <row r="39" spans="1:16" ht="39" customHeight="1" x14ac:dyDescent="0.15">
      <c r="A39" s="22"/>
      <c r="B39" s="35"/>
      <c r="C39" s="1238" t="s">
        <v>573</v>
      </c>
      <c r="D39" s="1239"/>
      <c r="E39" s="1240"/>
      <c r="F39" s="36" t="s">
        <v>518</v>
      </c>
      <c r="G39" s="37" t="s">
        <v>518</v>
      </c>
      <c r="H39" s="37" t="s">
        <v>518</v>
      </c>
      <c r="I39" s="37">
        <v>0.4</v>
      </c>
      <c r="J39" s="38">
        <v>0.52</v>
      </c>
      <c r="K39" s="22"/>
      <c r="L39" s="22"/>
      <c r="M39" s="22"/>
      <c r="N39" s="22"/>
      <c r="O39" s="22"/>
      <c r="P39" s="22"/>
    </row>
    <row r="40" spans="1:16" ht="39" customHeight="1" x14ac:dyDescent="0.15">
      <c r="A40" s="22"/>
      <c r="B40" s="35"/>
      <c r="C40" s="1238" t="s">
        <v>574</v>
      </c>
      <c r="D40" s="1239"/>
      <c r="E40" s="1240"/>
      <c r="F40" s="36">
        <v>0.02</v>
      </c>
      <c r="G40" s="37">
        <v>0.02</v>
      </c>
      <c r="H40" s="37">
        <v>0.02</v>
      </c>
      <c r="I40" s="37">
        <v>0.02</v>
      </c>
      <c r="J40" s="38">
        <v>0.02</v>
      </c>
      <c r="K40" s="22"/>
      <c r="L40" s="22"/>
      <c r="M40" s="22"/>
      <c r="N40" s="22"/>
      <c r="O40" s="22"/>
      <c r="P40" s="22"/>
    </row>
    <row r="41" spans="1:16" ht="39" customHeight="1" x14ac:dyDescent="0.15">
      <c r="A41" s="22"/>
      <c r="B41" s="35"/>
      <c r="C41" s="1238" t="s">
        <v>575</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576</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577</v>
      </c>
      <c r="D43" s="1242"/>
      <c r="E43" s="1243"/>
      <c r="F43" s="41">
        <v>0</v>
      </c>
      <c r="G43" s="42">
        <v>0</v>
      </c>
      <c r="H43" s="42">
        <v>0</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aWlfzZ71VdWFlHCCWsEZP0h5z9U/4tzIRqTrIq6B1lPm9hSXdG6SqSVVh6hv8qcqQ8oHZFYFvuN7/Azh7g2Kw==" saltValue="MuDd1REs3oWGBPHV8JXJ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3828</v>
      </c>
      <c r="L45" s="60">
        <v>3638</v>
      </c>
      <c r="M45" s="60">
        <v>3821</v>
      </c>
      <c r="N45" s="60">
        <v>3343</v>
      </c>
      <c r="O45" s="61">
        <v>3231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15</v>
      </c>
      <c r="F48" s="1248"/>
      <c r="G48" s="1248"/>
      <c r="H48" s="1248"/>
      <c r="I48" s="1248"/>
      <c r="J48" s="1249"/>
      <c r="K48" s="63">
        <v>1229</v>
      </c>
      <c r="L48" s="64">
        <v>1212</v>
      </c>
      <c r="M48" s="64">
        <v>1238</v>
      </c>
      <c r="N48" s="64">
        <v>1498</v>
      </c>
      <c r="O48" s="65">
        <v>1581</v>
      </c>
      <c r="P48" s="48"/>
      <c r="Q48" s="48"/>
      <c r="R48" s="48"/>
      <c r="S48" s="48"/>
      <c r="T48" s="48"/>
      <c r="U48" s="48"/>
    </row>
    <row r="49" spans="1:21" ht="30.75" customHeight="1" x14ac:dyDescent="0.15">
      <c r="A49" s="48"/>
      <c r="B49" s="1266"/>
      <c r="C49" s="1267"/>
      <c r="D49" s="62"/>
      <c r="E49" s="1248" t="s">
        <v>16</v>
      </c>
      <c r="F49" s="1248"/>
      <c r="G49" s="1248"/>
      <c r="H49" s="1248"/>
      <c r="I49" s="1248"/>
      <c r="J49" s="1249"/>
      <c r="K49" s="63">
        <v>1</v>
      </c>
      <c r="L49" s="64">
        <v>0</v>
      </c>
      <c r="M49" s="64">
        <v>0</v>
      </c>
      <c r="N49" s="64" t="s">
        <v>518</v>
      </c>
      <c r="O49" s="65" t="s">
        <v>518</v>
      </c>
      <c r="P49" s="48"/>
      <c r="Q49" s="48"/>
      <c r="R49" s="48"/>
      <c r="S49" s="48"/>
      <c r="T49" s="48"/>
      <c r="U49" s="48"/>
    </row>
    <row r="50" spans="1:21" ht="30.75" customHeight="1" x14ac:dyDescent="0.15">
      <c r="A50" s="48"/>
      <c r="B50" s="1266"/>
      <c r="C50" s="1267"/>
      <c r="D50" s="62"/>
      <c r="E50" s="1248" t="s">
        <v>17</v>
      </c>
      <c r="F50" s="1248"/>
      <c r="G50" s="1248"/>
      <c r="H50" s="1248"/>
      <c r="I50" s="1248"/>
      <c r="J50" s="1249"/>
      <c r="K50" s="63">
        <v>41</v>
      </c>
      <c r="L50" s="64">
        <v>31</v>
      </c>
      <c r="M50" s="64">
        <v>26</v>
      </c>
      <c r="N50" s="64">
        <v>26</v>
      </c>
      <c r="O50" s="65">
        <v>25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3742</v>
      </c>
      <c r="L52" s="64">
        <v>3708</v>
      </c>
      <c r="M52" s="64">
        <v>3905</v>
      </c>
      <c r="N52" s="64">
        <v>3564</v>
      </c>
      <c r="O52" s="65">
        <v>3580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1357</v>
      </c>
      <c r="L53" s="69">
        <v>1173</v>
      </c>
      <c r="M53" s="69">
        <v>1180</v>
      </c>
      <c r="N53" s="69">
        <v>1303</v>
      </c>
      <c r="O53" s="70">
        <v>1257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518</v>
      </c>
      <c r="L57" s="83" t="s">
        <v>518</v>
      </c>
      <c r="M57" s="83" t="s">
        <v>518</v>
      </c>
      <c r="N57" s="83" t="s">
        <v>518</v>
      </c>
      <c r="O57" s="84" t="s">
        <v>518</v>
      </c>
    </row>
    <row r="58" spans="1:21" ht="31.5" customHeight="1" thickBot="1" x14ac:dyDescent="0.2">
      <c r="B58" s="1256"/>
      <c r="C58" s="1257"/>
      <c r="D58" s="1261" t="s">
        <v>27</v>
      </c>
      <c r="E58" s="1262"/>
      <c r="F58" s="1262"/>
      <c r="G58" s="1262"/>
      <c r="H58" s="1262"/>
      <c r="I58" s="1262"/>
      <c r="J58" s="1263"/>
      <c r="K58" s="85" t="s">
        <v>518</v>
      </c>
      <c r="L58" s="86" t="s">
        <v>518</v>
      </c>
      <c r="M58" s="86" t="s">
        <v>518</v>
      </c>
      <c r="N58" s="86" t="s">
        <v>518</v>
      </c>
      <c r="O58" s="87" t="s">
        <v>518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RU48fDQn6qpBhOdrcdULC8MseOnlyQJboORcffVHmLDw+9wbFYGoerc7/BK/jUgypg9HpJUYXig33qpsg7og==" saltValue="7RLWWF7KJhfKfP0XNWVW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84" t="s">
        <v>30</v>
      </c>
      <c r="C41" s="1285"/>
      <c r="D41" s="101"/>
      <c r="E41" s="1286" t="s">
        <v>31</v>
      </c>
      <c r="F41" s="1286"/>
      <c r="G41" s="1286"/>
      <c r="H41" s="1287"/>
      <c r="I41" s="102">
        <v>37506</v>
      </c>
      <c r="J41" s="103">
        <v>36782</v>
      </c>
      <c r="K41" s="103">
        <v>36819</v>
      </c>
      <c r="L41" s="103">
        <v>36473</v>
      </c>
      <c r="M41" s="104">
        <v>36379</v>
      </c>
    </row>
    <row r="42" spans="2:13" ht="27.75" customHeight="1" x14ac:dyDescent="0.15">
      <c r="B42" s="1274"/>
      <c r="C42" s="1275"/>
      <c r="D42" s="105"/>
      <c r="E42" s="1278" t="s">
        <v>32</v>
      </c>
      <c r="F42" s="1278"/>
      <c r="G42" s="1278"/>
      <c r="H42" s="1279"/>
      <c r="I42" s="106">
        <v>135</v>
      </c>
      <c r="J42" s="107">
        <v>162</v>
      </c>
      <c r="K42" s="107">
        <v>155</v>
      </c>
      <c r="L42" s="107">
        <v>488</v>
      </c>
      <c r="M42" s="108">
        <v>419</v>
      </c>
    </row>
    <row r="43" spans="2:13" ht="27.75" customHeight="1" x14ac:dyDescent="0.15">
      <c r="B43" s="1274"/>
      <c r="C43" s="1275"/>
      <c r="D43" s="105"/>
      <c r="E43" s="1278" t="s">
        <v>33</v>
      </c>
      <c r="F43" s="1278"/>
      <c r="G43" s="1278"/>
      <c r="H43" s="1279"/>
      <c r="I43" s="106">
        <v>18532</v>
      </c>
      <c r="J43" s="107">
        <v>22232</v>
      </c>
      <c r="K43" s="107">
        <v>21583</v>
      </c>
      <c r="L43" s="107">
        <v>20718</v>
      </c>
      <c r="M43" s="108">
        <v>19982</v>
      </c>
    </row>
    <row r="44" spans="2:13" ht="27.75" customHeight="1" x14ac:dyDescent="0.15">
      <c r="B44" s="1274"/>
      <c r="C44" s="1275"/>
      <c r="D44" s="105"/>
      <c r="E44" s="1278" t="s">
        <v>34</v>
      </c>
      <c r="F44" s="1278"/>
      <c r="G44" s="1278"/>
      <c r="H44" s="1279"/>
      <c r="I44" s="106">
        <v>3</v>
      </c>
      <c r="J44" s="107">
        <v>2</v>
      </c>
      <c r="K44" s="107">
        <v>1</v>
      </c>
      <c r="L44" s="107">
        <v>1</v>
      </c>
      <c r="M44" s="108">
        <v>0</v>
      </c>
    </row>
    <row r="45" spans="2:13" ht="27.75" customHeight="1" x14ac:dyDescent="0.15">
      <c r="B45" s="1274"/>
      <c r="C45" s="1275"/>
      <c r="D45" s="105"/>
      <c r="E45" s="1278" t="s">
        <v>35</v>
      </c>
      <c r="F45" s="1278"/>
      <c r="G45" s="1278"/>
      <c r="H45" s="1279"/>
      <c r="I45" s="106">
        <v>4365</v>
      </c>
      <c r="J45" s="107">
        <v>4161</v>
      </c>
      <c r="K45" s="107">
        <v>4095</v>
      </c>
      <c r="L45" s="107">
        <v>4020</v>
      </c>
      <c r="M45" s="108">
        <v>3895</v>
      </c>
    </row>
    <row r="46" spans="2:13" ht="27.75" customHeight="1" x14ac:dyDescent="0.15">
      <c r="B46" s="1274"/>
      <c r="C46" s="1275"/>
      <c r="D46" s="109"/>
      <c r="E46" s="1278" t="s">
        <v>36</v>
      </c>
      <c r="F46" s="1278"/>
      <c r="G46" s="1278"/>
      <c r="H46" s="1279"/>
      <c r="I46" s="106" t="s">
        <v>518</v>
      </c>
      <c r="J46" s="107" t="s">
        <v>518</v>
      </c>
      <c r="K46" s="107" t="s">
        <v>518</v>
      </c>
      <c r="L46" s="107" t="s">
        <v>518</v>
      </c>
      <c r="M46" s="108" t="s">
        <v>518</v>
      </c>
    </row>
    <row r="47" spans="2:13" ht="27.75" customHeight="1" x14ac:dyDescent="0.15">
      <c r="B47" s="1274"/>
      <c r="C47" s="1275"/>
      <c r="D47" s="110"/>
      <c r="E47" s="1288" t="s">
        <v>37</v>
      </c>
      <c r="F47" s="1289"/>
      <c r="G47" s="1289"/>
      <c r="H47" s="1290"/>
      <c r="I47" s="106" t="s">
        <v>518</v>
      </c>
      <c r="J47" s="107" t="s">
        <v>518</v>
      </c>
      <c r="K47" s="107" t="s">
        <v>518</v>
      </c>
      <c r="L47" s="107" t="s">
        <v>518</v>
      </c>
      <c r="M47" s="108" t="s">
        <v>518</v>
      </c>
    </row>
    <row r="48" spans="2:13" ht="27.75" customHeight="1" x14ac:dyDescent="0.15">
      <c r="B48" s="1274"/>
      <c r="C48" s="1275"/>
      <c r="D48" s="105"/>
      <c r="E48" s="1278" t="s">
        <v>38</v>
      </c>
      <c r="F48" s="1278"/>
      <c r="G48" s="1278"/>
      <c r="H48" s="1279"/>
      <c r="I48" s="106" t="s">
        <v>518</v>
      </c>
      <c r="J48" s="107" t="s">
        <v>518</v>
      </c>
      <c r="K48" s="107" t="s">
        <v>518</v>
      </c>
      <c r="L48" s="107" t="s">
        <v>518</v>
      </c>
      <c r="M48" s="108" t="s">
        <v>518</v>
      </c>
    </row>
    <row r="49" spans="2:13" ht="27.75" customHeight="1" x14ac:dyDescent="0.15">
      <c r="B49" s="1276"/>
      <c r="C49" s="1277"/>
      <c r="D49" s="105"/>
      <c r="E49" s="1278" t="s">
        <v>39</v>
      </c>
      <c r="F49" s="1278"/>
      <c r="G49" s="1278"/>
      <c r="H49" s="1279"/>
      <c r="I49" s="106" t="s">
        <v>518</v>
      </c>
      <c r="J49" s="107" t="s">
        <v>518</v>
      </c>
      <c r="K49" s="107" t="s">
        <v>518</v>
      </c>
      <c r="L49" s="107" t="s">
        <v>518</v>
      </c>
      <c r="M49" s="108" t="s">
        <v>518</v>
      </c>
    </row>
    <row r="50" spans="2:13" ht="27.75" customHeight="1" x14ac:dyDescent="0.15">
      <c r="B50" s="1272" t="s">
        <v>40</v>
      </c>
      <c r="C50" s="1273"/>
      <c r="D50" s="111"/>
      <c r="E50" s="1278" t="s">
        <v>41</v>
      </c>
      <c r="F50" s="1278"/>
      <c r="G50" s="1278"/>
      <c r="H50" s="1279"/>
      <c r="I50" s="106">
        <v>7565</v>
      </c>
      <c r="J50" s="107">
        <v>8159</v>
      </c>
      <c r="K50" s="107">
        <v>8643</v>
      </c>
      <c r="L50" s="107">
        <v>8586</v>
      </c>
      <c r="M50" s="108">
        <v>8312</v>
      </c>
    </row>
    <row r="51" spans="2:13" ht="27.75" customHeight="1" x14ac:dyDescent="0.15">
      <c r="B51" s="1274"/>
      <c r="C51" s="1275"/>
      <c r="D51" s="105"/>
      <c r="E51" s="1278" t="s">
        <v>42</v>
      </c>
      <c r="F51" s="1278"/>
      <c r="G51" s="1278"/>
      <c r="H51" s="1279"/>
      <c r="I51" s="106">
        <v>5245</v>
      </c>
      <c r="J51" s="107">
        <v>5032</v>
      </c>
      <c r="K51" s="107">
        <v>4943</v>
      </c>
      <c r="L51" s="107">
        <v>4711</v>
      </c>
      <c r="M51" s="108">
        <v>4639</v>
      </c>
    </row>
    <row r="52" spans="2:13" ht="27.75" customHeight="1" x14ac:dyDescent="0.15">
      <c r="B52" s="1276"/>
      <c r="C52" s="1277"/>
      <c r="D52" s="105"/>
      <c r="E52" s="1278" t="s">
        <v>43</v>
      </c>
      <c r="F52" s="1278"/>
      <c r="G52" s="1278"/>
      <c r="H52" s="1279"/>
      <c r="I52" s="106">
        <v>37431</v>
      </c>
      <c r="J52" s="107">
        <v>39031</v>
      </c>
      <c r="K52" s="107">
        <v>38889</v>
      </c>
      <c r="L52" s="107">
        <v>38506</v>
      </c>
      <c r="M52" s="108">
        <v>38009</v>
      </c>
    </row>
    <row r="53" spans="2:13" ht="27.75" customHeight="1" thickBot="1" x14ac:dyDescent="0.2">
      <c r="B53" s="1280" t="s">
        <v>44</v>
      </c>
      <c r="C53" s="1281"/>
      <c r="D53" s="112"/>
      <c r="E53" s="1282" t="s">
        <v>45</v>
      </c>
      <c r="F53" s="1282"/>
      <c r="G53" s="1282"/>
      <c r="H53" s="1283"/>
      <c r="I53" s="113">
        <v>10301</v>
      </c>
      <c r="J53" s="114">
        <v>11117</v>
      </c>
      <c r="K53" s="114">
        <v>10179</v>
      </c>
      <c r="L53" s="114">
        <v>9896</v>
      </c>
      <c r="M53" s="115">
        <v>9715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rLQ8qi8ZQTN1q9kV/rZAVDPiL3MIF0t7Ef74tPCofqqI/pg6iGdUAoPTZfNrYIUwE22pgAfPVTVpl7oMLkzhQ==" saltValue="smVDkUiF95LUS02GSCQW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3647</v>
      </c>
      <c r="G55" s="127">
        <v>3537</v>
      </c>
      <c r="H55" s="128">
        <v>3412</v>
      </c>
    </row>
    <row r="56" spans="2:8" ht="52.5" customHeight="1" x14ac:dyDescent="0.15">
      <c r="B56" s="129"/>
      <c r="C56" s="1301" t="s">
        <v>49</v>
      </c>
      <c r="D56" s="1301"/>
      <c r="E56" s="1302"/>
      <c r="F56" s="130">
        <v>1433</v>
      </c>
      <c r="G56" s="130">
        <v>1341</v>
      </c>
      <c r="H56" s="131">
        <v>1229</v>
      </c>
    </row>
    <row r="57" spans="2:8" ht="53.25" customHeight="1" x14ac:dyDescent="0.15">
      <c r="B57" s="129"/>
      <c r="C57" s="1303" t="s">
        <v>50</v>
      </c>
      <c r="D57" s="1303"/>
      <c r="E57" s="1304"/>
      <c r="F57" s="132">
        <v>3929</v>
      </c>
      <c r="G57" s="132">
        <v>3686</v>
      </c>
      <c r="H57" s="133">
        <v>3358</v>
      </c>
    </row>
    <row r="58" spans="2:8" ht="45.75" customHeight="1" x14ac:dyDescent="0.15">
      <c r="B58" s="134"/>
      <c r="C58" s="1291" t="s">
        <v>600</v>
      </c>
      <c r="D58" s="1292"/>
      <c r="E58" s="1293"/>
      <c r="F58" s="135">
        <v>1664</v>
      </c>
      <c r="G58" s="135">
        <v>1588</v>
      </c>
      <c r="H58" s="136">
        <v>1460</v>
      </c>
    </row>
    <row r="59" spans="2:8" ht="45.75" customHeight="1" x14ac:dyDescent="0.15">
      <c r="B59" s="134"/>
      <c r="C59" s="1291" t="s">
        <v>601</v>
      </c>
      <c r="D59" s="1292"/>
      <c r="E59" s="1293"/>
      <c r="F59" s="135">
        <v>1050</v>
      </c>
      <c r="G59" s="135">
        <v>944</v>
      </c>
      <c r="H59" s="136">
        <v>845</v>
      </c>
    </row>
    <row r="60" spans="2:8" ht="45.75" customHeight="1" x14ac:dyDescent="0.15">
      <c r="B60" s="134"/>
      <c r="C60" s="1291" t="s">
        <v>602</v>
      </c>
      <c r="D60" s="1292"/>
      <c r="E60" s="1293"/>
      <c r="F60" s="135">
        <v>277</v>
      </c>
      <c r="G60" s="135">
        <v>313</v>
      </c>
      <c r="H60" s="136">
        <v>347</v>
      </c>
    </row>
    <row r="61" spans="2:8" ht="45.75" customHeight="1" x14ac:dyDescent="0.15">
      <c r="B61" s="134"/>
      <c r="C61" s="1291" t="s">
        <v>603</v>
      </c>
      <c r="D61" s="1292"/>
      <c r="E61" s="1293"/>
      <c r="F61" s="135">
        <v>469</v>
      </c>
      <c r="G61" s="135">
        <v>370</v>
      </c>
      <c r="H61" s="136">
        <v>282</v>
      </c>
    </row>
    <row r="62" spans="2:8" ht="45.75" customHeight="1" thickBot="1" x14ac:dyDescent="0.2">
      <c r="B62" s="137"/>
      <c r="C62" s="1294" t="s">
        <v>604</v>
      </c>
      <c r="D62" s="1295"/>
      <c r="E62" s="1296"/>
      <c r="F62" s="138">
        <v>244</v>
      </c>
      <c r="G62" s="138">
        <v>239</v>
      </c>
      <c r="H62" s="139">
        <v>232</v>
      </c>
    </row>
    <row r="63" spans="2:8" ht="52.5" customHeight="1" thickBot="1" x14ac:dyDescent="0.2">
      <c r="B63" s="140"/>
      <c r="C63" s="1297" t="s">
        <v>51</v>
      </c>
      <c r="D63" s="1297"/>
      <c r="E63" s="1298"/>
      <c r="F63" s="141">
        <v>9009</v>
      </c>
      <c r="G63" s="141">
        <v>8564</v>
      </c>
      <c r="H63" s="142">
        <v>7999</v>
      </c>
    </row>
    <row r="64" spans="2:8" ht="15" customHeight="1" x14ac:dyDescent="0.15"/>
    <row r="65" ht="0" hidden="1" customHeight="1" x14ac:dyDescent="0.15"/>
    <row r="66" ht="0" hidden="1" customHeight="1" x14ac:dyDescent="0.15"/>
  </sheetData>
  <sheetProtection algorithmName="SHA-512" hashValue="k+dEsFDSWeN6Msd/+m5C54Ik3uWOGKdJg8wMX9nBaRc/U+0I5RT2Bs1dYn1EW9qoU9FpteM23WPnArlFT8Z8yg==" saltValue="szVMup64xlqefkiknX3C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610</v>
      </c>
      <c r="AO51" s="1310"/>
      <c r="AP51" s="1310"/>
      <c r="AQ51" s="1310"/>
      <c r="AR51" s="1310"/>
      <c r="AS51" s="1310"/>
      <c r="AT51" s="1310"/>
      <c r="AU51" s="1310"/>
      <c r="AV51" s="1310"/>
      <c r="AW51" s="1310"/>
      <c r="AX51" s="1310"/>
      <c r="AY51" s="1310"/>
      <c r="AZ51" s="1310"/>
      <c r="BA51" s="1310"/>
      <c r="BB51" s="1310" t="s">
        <v>611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67.8</v>
      </c>
      <c r="CG51" s="1307"/>
      <c r="CH51" s="1307"/>
      <c r="CI51" s="1307"/>
      <c r="CJ51" s="1307"/>
      <c r="CK51" s="1307"/>
      <c r="CL51" s="1307"/>
      <c r="CM51" s="1307"/>
      <c r="CN51" s="1307">
        <v>66.400000000000006</v>
      </c>
      <c r="CO51" s="1307"/>
      <c r="CP51" s="1307"/>
      <c r="CQ51" s="1307"/>
      <c r="CR51" s="1307"/>
      <c r="CS51" s="1307"/>
      <c r="CT51" s="1307"/>
      <c r="CU51" s="1307"/>
      <c r="CV51" s="1307">
        <v>65.400000000000006</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59.7</v>
      </c>
      <c r="CG53" s="1307"/>
      <c r="CH53" s="1307"/>
      <c r="CI53" s="1307"/>
      <c r="CJ53" s="1307"/>
      <c r="CK53" s="1307"/>
      <c r="CL53" s="1307"/>
      <c r="CM53" s="1307"/>
      <c r="CN53" s="1307">
        <v>61.4</v>
      </c>
      <c r="CO53" s="1307"/>
      <c r="CP53" s="1307"/>
      <c r="CQ53" s="1307"/>
      <c r="CR53" s="1307"/>
      <c r="CS53" s="1307"/>
      <c r="CT53" s="1307"/>
      <c r="CU53" s="1307"/>
      <c r="CV53" s="1307">
        <v>62.9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613</v>
      </c>
      <c r="AO55" s="1311"/>
      <c r="AP55" s="1311"/>
      <c r="AQ55" s="1311"/>
      <c r="AR55" s="1311"/>
      <c r="AS55" s="1311"/>
      <c r="AT55" s="1311"/>
      <c r="AU55" s="1311"/>
      <c r="AV55" s="1311"/>
      <c r="AW55" s="1311"/>
      <c r="AX55" s="1311"/>
      <c r="AY55" s="1311"/>
      <c r="AZ55" s="1311"/>
      <c r="BA55" s="1311"/>
      <c r="BB55" s="1310" t="s">
        <v>611</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612</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610</v>
      </c>
      <c r="AO73" s="1310"/>
      <c r="AP73" s="1310"/>
      <c r="AQ73" s="1310"/>
      <c r="AR73" s="1310"/>
      <c r="AS73" s="1310"/>
      <c r="AT73" s="1310"/>
      <c r="AU73" s="1310"/>
      <c r="AV73" s="1310"/>
      <c r="AW73" s="1310"/>
      <c r="AX73" s="1310"/>
      <c r="AY73" s="1310"/>
      <c r="AZ73" s="1310"/>
      <c r="BA73" s="1310"/>
      <c r="BB73" s="1310" t="s">
        <v>611</v>
      </c>
      <c r="BC73" s="1310"/>
      <c r="BD73" s="1310"/>
      <c r="BE73" s="1310"/>
      <c r="BF73" s="1310"/>
      <c r="BG73" s="1310"/>
      <c r="BH73" s="1310"/>
      <c r="BI73" s="1310"/>
      <c r="BJ73" s="1310"/>
      <c r="BK73" s="1310"/>
      <c r="BL73" s="1310"/>
      <c r="BM73" s="1310"/>
      <c r="BN73" s="1310"/>
      <c r="BO73" s="1310"/>
      <c r="BP73" s="1307">
        <v>68.7</v>
      </c>
      <c r="BQ73" s="1307"/>
      <c r="BR73" s="1307"/>
      <c r="BS73" s="1307"/>
      <c r="BT73" s="1307"/>
      <c r="BU73" s="1307"/>
      <c r="BV73" s="1307"/>
      <c r="BW73" s="1307"/>
      <c r="BX73" s="1307">
        <v>72.900000000000006</v>
      </c>
      <c r="BY73" s="1307"/>
      <c r="BZ73" s="1307"/>
      <c r="CA73" s="1307"/>
      <c r="CB73" s="1307"/>
      <c r="CC73" s="1307"/>
      <c r="CD73" s="1307"/>
      <c r="CE73" s="1307"/>
      <c r="CF73" s="1307">
        <v>67.8</v>
      </c>
      <c r="CG73" s="1307"/>
      <c r="CH73" s="1307"/>
      <c r="CI73" s="1307"/>
      <c r="CJ73" s="1307"/>
      <c r="CK73" s="1307"/>
      <c r="CL73" s="1307"/>
      <c r="CM73" s="1307"/>
      <c r="CN73" s="1307">
        <v>66.400000000000006</v>
      </c>
      <c r="CO73" s="1307"/>
      <c r="CP73" s="1307"/>
      <c r="CQ73" s="1307"/>
      <c r="CR73" s="1307"/>
      <c r="CS73" s="1307"/>
      <c r="CT73" s="1307"/>
      <c r="CU73" s="1307"/>
      <c r="CV73" s="1307">
        <v>65.400000000000006</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615</v>
      </c>
      <c r="BC75" s="1310"/>
      <c r="BD75" s="1310"/>
      <c r="BE75" s="1310"/>
      <c r="BF75" s="1310"/>
      <c r="BG75" s="1310"/>
      <c r="BH75" s="1310"/>
      <c r="BI75" s="1310"/>
      <c r="BJ75" s="1310"/>
      <c r="BK75" s="1310"/>
      <c r="BL75" s="1310"/>
      <c r="BM75" s="1310"/>
      <c r="BN75" s="1310"/>
      <c r="BO75" s="1310"/>
      <c r="BP75" s="1307">
        <v>9.6999999999999993</v>
      </c>
      <c r="BQ75" s="1307"/>
      <c r="BR75" s="1307"/>
      <c r="BS75" s="1307"/>
      <c r="BT75" s="1307"/>
      <c r="BU75" s="1307"/>
      <c r="BV75" s="1307"/>
      <c r="BW75" s="1307"/>
      <c r="BX75" s="1307">
        <v>9</v>
      </c>
      <c r="BY75" s="1307"/>
      <c r="BZ75" s="1307"/>
      <c r="CA75" s="1307"/>
      <c r="CB75" s="1307"/>
      <c r="CC75" s="1307"/>
      <c r="CD75" s="1307"/>
      <c r="CE75" s="1307"/>
      <c r="CF75" s="1307">
        <v>8.1999999999999993</v>
      </c>
      <c r="CG75" s="1307"/>
      <c r="CH75" s="1307"/>
      <c r="CI75" s="1307"/>
      <c r="CJ75" s="1307"/>
      <c r="CK75" s="1307"/>
      <c r="CL75" s="1307"/>
      <c r="CM75" s="1307"/>
      <c r="CN75" s="1307">
        <v>8.1</v>
      </c>
      <c r="CO75" s="1307"/>
      <c r="CP75" s="1307"/>
      <c r="CQ75" s="1307"/>
      <c r="CR75" s="1307"/>
      <c r="CS75" s="1307"/>
      <c r="CT75" s="1307"/>
      <c r="CU75" s="1307"/>
      <c r="CV75" s="1307">
        <v>8.3000000000000007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613</v>
      </c>
      <c r="AO77" s="1311"/>
      <c r="AP77" s="1311"/>
      <c r="AQ77" s="1311"/>
      <c r="AR77" s="1311"/>
      <c r="AS77" s="1311"/>
      <c r="AT77" s="1311"/>
      <c r="AU77" s="1311"/>
      <c r="AV77" s="1311"/>
      <c r="AW77" s="1311"/>
      <c r="AX77" s="1311"/>
      <c r="AY77" s="1311"/>
      <c r="AZ77" s="1311"/>
      <c r="BA77" s="1311"/>
      <c r="BB77" s="1310" t="s">
        <v>611</v>
      </c>
      <c r="BC77" s="1310"/>
      <c r="BD77" s="1310"/>
      <c r="BE77" s="1310"/>
      <c r="BF77" s="1310"/>
      <c r="BG77" s="1310"/>
      <c r="BH77" s="1310"/>
      <c r="BI77" s="1310"/>
      <c r="BJ77" s="1310"/>
      <c r="BK77" s="1310"/>
      <c r="BL77" s="1310"/>
      <c r="BM77" s="1310"/>
      <c r="BN77" s="1310"/>
      <c r="BO77" s="1310"/>
      <c r="BP77" s="1307">
        <v>44.4</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615</v>
      </c>
      <c r="BC79" s="1310"/>
      <c r="BD79" s="1310"/>
      <c r="BE79" s="1310"/>
      <c r="BF79" s="1310"/>
      <c r="BG79" s="1310"/>
      <c r="BH79" s="1310"/>
      <c r="BI79" s="1310"/>
      <c r="BJ79" s="1310"/>
      <c r="BK79" s="1310"/>
      <c r="BL79" s="1310"/>
      <c r="BM79" s="1310"/>
      <c r="BN79" s="1310"/>
      <c r="BO79" s="1310"/>
      <c r="BP79" s="1307">
        <v>9.4</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vSTHAS13ev0RzokjJm6IAT37aTUxvFGVmPO6nApvHpWyqwd4n7nNPCljxYkicDrPbyseiknlPgf5gYm3xvXVA==" saltValue="Zn+tjVghVILCkAf4QT3uT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3xhGFFHmlmclUmrBDkDLHYnHi4HVo19U41928C5KRAsMC3LQuYB5C6j+ztzK4fX2Ik0kMqXQnqP14UzJmx2JQ==" saltValue="DR48jijVTxkEEC5RFs7F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nyTVMO2j1zhmKWJLcSVwHfEt+RY6fN3EJ+2g+WMLKHCn0+LXfLjTTvLyg/9R598mysMEx4XXCBOafuqZD8+sQ==" saltValue="v1lROAB4y669cTcF+gOY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44009</v>
      </c>
      <c r="E3" s="161"/>
      <c r="F3" s="162">
        <v>57944</v>
      </c>
      <c r="G3" s="163"/>
      <c r="H3" s="164"/>
    </row>
    <row r="4" spans="1:8" x14ac:dyDescent="0.15">
      <c r="A4" s="165"/>
      <c r="B4" s="166"/>
      <c r="C4" s="167"/>
      <c r="D4" s="168">
        <v>12246</v>
      </c>
      <c r="E4" s="169"/>
      <c r="F4" s="170">
        <v>29326</v>
      </c>
      <c r="G4" s="171"/>
      <c r="H4" s="172"/>
    </row>
    <row r="5" spans="1:8" x14ac:dyDescent="0.15">
      <c r="A5" s="153" t="s">
        <v>551</v>
      </c>
      <c r="B5" s="158"/>
      <c r="C5" s="159"/>
      <c r="D5" s="160">
        <v>34826</v>
      </c>
      <c r="E5" s="161"/>
      <c r="F5" s="162">
        <v>54227</v>
      </c>
      <c r="G5" s="163"/>
      <c r="H5" s="164"/>
    </row>
    <row r="6" spans="1:8" x14ac:dyDescent="0.15">
      <c r="A6" s="165"/>
      <c r="B6" s="166"/>
      <c r="C6" s="167"/>
      <c r="D6" s="168">
        <v>13312</v>
      </c>
      <c r="E6" s="169"/>
      <c r="F6" s="170">
        <v>29694</v>
      </c>
      <c r="G6" s="171"/>
      <c r="H6" s="172"/>
    </row>
    <row r="7" spans="1:8" x14ac:dyDescent="0.15">
      <c r="A7" s="153" t="s">
        <v>552</v>
      </c>
      <c r="B7" s="158"/>
      <c r="C7" s="159"/>
      <c r="D7" s="160">
        <v>59352</v>
      </c>
      <c r="E7" s="161"/>
      <c r="F7" s="162">
        <v>57295</v>
      </c>
      <c r="G7" s="163"/>
      <c r="H7" s="164"/>
    </row>
    <row r="8" spans="1:8" x14ac:dyDescent="0.15">
      <c r="A8" s="165"/>
      <c r="B8" s="166"/>
      <c r="C8" s="167"/>
      <c r="D8" s="168">
        <v>29502</v>
      </c>
      <c r="E8" s="169"/>
      <c r="F8" s="170">
        <v>32771</v>
      </c>
      <c r="G8" s="171"/>
      <c r="H8" s="172"/>
    </row>
    <row r="9" spans="1:8" x14ac:dyDescent="0.15">
      <c r="A9" s="153" t="s">
        <v>553</v>
      </c>
      <c r="B9" s="158"/>
      <c r="C9" s="159"/>
      <c r="D9" s="160">
        <v>44396</v>
      </c>
      <c r="E9" s="161"/>
      <c r="F9" s="162">
        <v>54110</v>
      </c>
      <c r="G9" s="163"/>
      <c r="H9" s="164"/>
    </row>
    <row r="10" spans="1:8" x14ac:dyDescent="0.15">
      <c r="A10" s="165"/>
      <c r="B10" s="166"/>
      <c r="C10" s="167"/>
      <c r="D10" s="168">
        <v>27341</v>
      </c>
      <c r="E10" s="169"/>
      <c r="F10" s="170">
        <v>30620</v>
      </c>
      <c r="G10" s="171"/>
      <c r="H10" s="172"/>
    </row>
    <row r="11" spans="1:8" x14ac:dyDescent="0.15">
      <c r="A11" s="153" t="s">
        <v>554</v>
      </c>
      <c r="B11" s="158"/>
      <c r="C11" s="159"/>
      <c r="D11" s="160">
        <v>51914</v>
      </c>
      <c r="E11" s="161"/>
      <c r="F11" s="162">
        <v>54684</v>
      </c>
      <c r="G11" s="163"/>
      <c r="H11" s="164"/>
    </row>
    <row r="12" spans="1:8" x14ac:dyDescent="0.15">
      <c r="A12" s="165"/>
      <c r="B12" s="166"/>
      <c r="C12" s="173"/>
      <c r="D12" s="168">
        <v>30327</v>
      </c>
      <c r="E12" s="169"/>
      <c r="F12" s="170">
        <v>32829</v>
      </c>
      <c r="G12" s="171"/>
      <c r="H12" s="172"/>
    </row>
    <row r="13" spans="1:8" x14ac:dyDescent="0.15">
      <c r="A13" s="153"/>
      <c r="B13" s="158"/>
      <c r="C13" s="174"/>
      <c r="D13" s="175">
        <v>46899</v>
      </c>
      <c r="E13" s="176"/>
      <c r="F13" s="177">
        <v>55652</v>
      </c>
      <c r="G13" s="178"/>
      <c r="H13" s="164"/>
    </row>
    <row r="14" spans="1:8" x14ac:dyDescent="0.15">
      <c r="A14" s="165"/>
      <c r="B14" s="166"/>
      <c r="C14" s="167"/>
      <c r="D14" s="168">
        <v>22546</v>
      </c>
      <c r="E14" s="169"/>
      <c r="F14" s="170">
        <v>31048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4.75</v>
      </c>
      <c r="C19" s="179">
        <f>ROUND(VALUE(SUBSTITUTE(実質収支比率等に係る経年分析!G$48,"▲","-")),2)</f>
        <v>4.9400000000000004</v>
      </c>
      <c r="D19" s="179">
        <f>ROUND(VALUE(SUBSTITUTE(実質収支比率等に係る経年分析!H$48,"▲","-")),2)</f>
        <v>3.75</v>
      </c>
      <c r="E19" s="179">
        <f>ROUND(VALUE(SUBSTITUTE(実質収支比率等に係る経年分析!I$48,"▲","-")),2)</f>
        <v>4.72</v>
      </c>
      <c r="F19" s="179">
        <f>ROUND(VALUE(SUBSTITUTE(実質収支比率等に係る経年分析!J$48,"▲","-")),2)</f>
        <v>4.9800000000000004</v>
      </c>
    </row>
    <row r="20" spans="1:11" x14ac:dyDescent="0.15">
      <c r="A20" s="179" t="s">
        <v>55</v>
      </c>
      <c r="B20" s="179">
        <f>ROUND(VALUE(SUBSTITUTE(実質収支比率等に係る経年分析!F$47,"▲","-")),2)</f>
        <v>23.45</v>
      </c>
      <c r="C20" s="179">
        <f>ROUND(VALUE(SUBSTITUTE(実質収支比率等に係る経年分析!G$47,"▲","-")),2)</f>
        <v>25.48</v>
      </c>
      <c r="D20" s="179">
        <f>ROUND(VALUE(SUBSTITUTE(実質収支比率等に係る経年分析!H$47,"▲","-")),2)</f>
        <v>20.18</v>
      </c>
      <c r="E20" s="179">
        <f>ROUND(VALUE(SUBSTITUTE(実質収支比率等に係る経年分析!I$47,"▲","-")),2)</f>
        <v>19.68</v>
      </c>
      <c r="F20" s="179">
        <f>ROUND(VALUE(SUBSTITUTE(実質収支比率等に係る経年分析!J$47,"▲","-")),2)</f>
        <v>19.02</v>
      </c>
    </row>
    <row r="21" spans="1:11" x14ac:dyDescent="0.15">
      <c r="A21" s="179" t="s">
        <v>56</v>
      </c>
      <c r="B21" s="179">
        <f>IF(ISNUMBER(VALUE(SUBSTITUTE(実質収支比率等に係る経年分析!F$49,"▲","-"))),ROUND(VALUE(SUBSTITUTE(実質収支比率等に係る経年分析!F$49,"▲","-")),2),NA())</f>
        <v>-0.49</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-9.58</v>
      </c>
      <c r="E21" s="179">
        <f>IF(ISNUMBER(VALUE(SUBSTITUTE(実質収支比率等に係る経年分析!I$49,"▲","-"))),ROUND(VALUE(SUBSTITUTE(実質収支比率等に係る経年分析!I$49,"▲","-")),2),NA())</f>
        <v>-1.55</v>
      </c>
      <c r="F21" s="179">
        <f>IF(ISNUMBER(VALUE(SUBSTITUTE(実質収支比率等に係る経年分析!J$49,"▲","-"))),ROUND(VALUE(SUBSTITUTE(実質収支比率等に係る経年分析!J$49,"▲","-")),2),NA())</f>
        <v>-2.81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加賀市土地区画整理事業特別会計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加賀市後期高齢者医療特別会計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加賀市下水道事業会計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0.52</v>
      </c>
    </row>
    <row r="32" spans="1:11" x14ac:dyDescent="0.15">
      <c r="A32" s="180" t="str">
        <f>IF(連結実質赤字比率に係る赤字・黒字の構成分析!C$38="",NA(),連結実質赤字比率に係る赤字・黒字の構成分析!C$38)</f>
        <v>加賀市国民健康保険特別会計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2.4700000000000002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0.56999999999999995</v>
      </c>
    </row>
    <row r="33" spans="1:16" x14ac:dyDescent="0.15">
      <c r="A33" s="180" t="str">
        <f>IF(連結実質赤字比率に係る赤字・黒字の構成分析!C$37="",NA(),連結実質赤字比率に係る赤字・黒字の構成分析!C$37)</f>
        <v>加賀市介護保険特別会計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15">
      <c r="A34" s="180" t="str">
        <f>IF(連結実質赤字比率に係る赤字・黒字の構成分析!C$36="",NA(),連結実質赤字比率に係る赤字・黒字の構成分析!C$36)</f>
        <v>加賀市病院事業会計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4.4800000000000004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4.9400000000000004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4.97</v>
      </c>
    </row>
    <row r="36" spans="1:16" x14ac:dyDescent="0.15">
      <c r="A36" s="180" t="str">
        <f>IF(連結実質赤字比率に係る赤字・黒字の構成分析!C$34="",NA(),連結実質赤字比率に係る赤字・黒字の構成分析!C$34)</f>
        <v>加賀市水道事業会計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9.3699999999999992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3742</v>
      </c>
      <c r="E42" s="181"/>
      <c r="F42" s="181"/>
      <c r="G42" s="181">
        <f>'実質公債費比率（分子）の構造'!L$52</f>
        <v>3708</v>
      </c>
      <c r="H42" s="181"/>
      <c r="I42" s="181"/>
      <c r="J42" s="181">
        <f>'実質公債費比率（分子）の構造'!M$52</f>
        <v>3905</v>
      </c>
      <c r="K42" s="181"/>
      <c r="L42" s="181"/>
      <c r="M42" s="181">
        <f>'実質公債費比率（分子）の構造'!N$52</f>
        <v>3564</v>
      </c>
      <c r="N42" s="181"/>
      <c r="O42" s="181"/>
      <c r="P42" s="181">
        <f>'実質公債費比率（分子）の構造'!O$52</f>
        <v>3580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41</v>
      </c>
      <c r="C44" s="181"/>
      <c r="D44" s="181"/>
      <c r="E44" s="181">
        <f>'実質公債費比率（分子）の構造'!L$50</f>
        <v>31</v>
      </c>
      <c r="F44" s="181"/>
      <c r="G44" s="181"/>
      <c r="H44" s="181">
        <f>'実質公債費比率（分子）の構造'!M$50</f>
        <v>26</v>
      </c>
      <c r="I44" s="181"/>
      <c r="J44" s="181"/>
      <c r="K44" s="181">
        <f>'実質公債費比率（分子）の構造'!N$50</f>
        <v>26</v>
      </c>
      <c r="L44" s="181"/>
      <c r="M44" s="181"/>
      <c r="N44" s="181">
        <f>'実質公債費比率（分子）の構造'!O$50</f>
        <v>25</v>
      </c>
      <c r="O44" s="181"/>
      <c r="P44" s="181"/>
    </row>
    <row r="45" spans="1:16" x14ac:dyDescent="0.15">
      <c r="A45" s="181" t="s">
        <v>66</v>
      </c>
      <c r="B45" s="181">
        <f>'実質公債費比率（分子）の構造'!K$49</f>
        <v>1</v>
      </c>
      <c r="C45" s="181"/>
      <c r="D45" s="181"/>
      <c r="E45" s="181">
        <f>'実質公債費比率（分子）の構造'!L$49</f>
        <v>0</v>
      </c>
      <c r="F45" s="181"/>
      <c r="G45" s="181"/>
      <c r="H45" s="181">
        <f>'実質公債費比率（分子）の構造'!M$49</f>
        <v>0</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1229</v>
      </c>
      <c r="C46" s="181"/>
      <c r="D46" s="181"/>
      <c r="E46" s="181">
        <f>'実質公債費比率（分子）の構造'!L$48</f>
        <v>1212</v>
      </c>
      <c r="F46" s="181"/>
      <c r="G46" s="181"/>
      <c r="H46" s="181">
        <f>'実質公債費比率（分子）の構造'!M$48</f>
        <v>1238</v>
      </c>
      <c r="I46" s="181"/>
      <c r="J46" s="181"/>
      <c r="K46" s="181">
        <f>'実質公債費比率（分子）の構造'!N$48</f>
        <v>1498</v>
      </c>
      <c r="L46" s="181"/>
      <c r="M46" s="181"/>
      <c r="N46" s="181">
        <f>'実質公債費比率（分子）の構造'!O$48</f>
        <v>1581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3828</v>
      </c>
      <c r="C49" s="181"/>
      <c r="D49" s="181"/>
      <c r="E49" s="181">
        <f>'実質公債費比率（分子）の構造'!L$45</f>
        <v>3638</v>
      </c>
      <c r="F49" s="181"/>
      <c r="G49" s="181"/>
      <c r="H49" s="181">
        <f>'実質公債費比率（分子）の構造'!M$45</f>
        <v>3821</v>
      </c>
      <c r="I49" s="181"/>
      <c r="J49" s="181"/>
      <c r="K49" s="181">
        <f>'実質公債費比率（分子）の構造'!N$45</f>
        <v>3343</v>
      </c>
      <c r="L49" s="181"/>
      <c r="M49" s="181"/>
      <c r="N49" s="181">
        <f>'実質公債費比率（分子）の構造'!O$45</f>
        <v>3231</v>
      </c>
      <c r="O49" s="181"/>
      <c r="P49" s="181"/>
    </row>
    <row r="50" spans="1:16" x14ac:dyDescent="0.15">
      <c r="A50" s="181" t="s">
        <v>71</v>
      </c>
      <c r="B50" s="181" t="e">
        <f>NA()</f>
        <v>#N/A</v>
      </c>
      <c r="C50" s="181">
        <f>IF(ISNUMBER('実質公債費比率（分子）の構造'!K$53),'実質公債費比率（分子）の構造'!K$53,NA())</f>
        <v>1357</v>
      </c>
      <c r="D50" s="181" t="e">
        <f>NA()</f>
        <v>#N/A</v>
      </c>
      <c r="E50" s="181" t="e">
        <f>NA()</f>
        <v>#N/A</v>
      </c>
      <c r="F50" s="181">
        <f>IF(ISNUMBER('実質公債費比率（分子）の構造'!L$53),'実質公債費比率（分子）の構造'!L$53,NA())</f>
        <v>1173</v>
      </c>
      <c r="G50" s="181" t="e">
        <f>NA()</f>
        <v>#N/A</v>
      </c>
      <c r="H50" s="181" t="e">
        <f>NA()</f>
        <v>#N/A</v>
      </c>
      <c r="I50" s="181">
        <f>IF(ISNUMBER('実質公債費比率（分子）の構造'!M$53),'実質公債費比率（分子）の構造'!M$53,NA())</f>
        <v>1180</v>
      </c>
      <c r="J50" s="181" t="e">
        <f>NA()</f>
        <v>#N/A</v>
      </c>
      <c r="K50" s="181" t="e">
        <f>NA()</f>
        <v>#N/A</v>
      </c>
      <c r="L50" s="181">
        <f>IF(ISNUMBER('実質公債費比率（分子）の構造'!N$53),'実質公債費比率（分子）の構造'!N$53,NA())</f>
        <v>1303</v>
      </c>
      <c r="M50" s="181" t="e">
        <f>NA()</f>
        <v>#N/A</v>
      </c>
      <c r="N50" s="181" t="e">
        <f>NA()</f>
        <v>#N/A</v>
      </c>
      <c r="O50" s="181">
        <f>IF(ISNUMBER('実質公債費比率（分子）の構造'!O$53),'実質公債費比率（分子）の構造'!O$53,NA())</f>
        <v>1257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37431</v>
      </c>
      <c r="E56" s="180"/>
      <c r="F56" s="180"/>
      <c r="G56" s="180">
        <f>'将来負担比率（分子）の構造'!J$52</f>
        <v>39031</v>
      </c>
      <c r="H56" s="180"/>
      <c r="I56" s="180"/>
      <c r="J56" s="180">
        <f>'将来負担比率（分子）の構造'!K$52</f>
        <v>38889</v>
      </c>
      <c r="K56" s="180"/>
      <c r="L56" s="180"/>
      <c r="M56" s="180">
        <f>'将来負担比率（分子）の構造'!L$52</f>
        <v>38506</v>
      </c>
      <c r="N56" s="180"/>
      <c r="O56" s="180"/>
      <c r="P56" s="180">
        <f>'将来負担比率（分子）の構造'!M$52</f>
        <v>38009</v>
      </c>
    </row>
    <row r="57" spans="1:16" x14ac:dyDescent="0.15">
      <c r="A57" s="180" t="s">
        <v>42</v>
      </c>
      <c r="B57" s="180"/>
      <c r="C57" s="180"/>
      <c r="D57" s="180">
        <f>'将来負担比率（分子）の構造'!I$51</f>
        <v>5245</v>
      </c>
      <c r="E57" s="180"/>
      <c r="F57" s="180"/>
      <c r="G57" s="180">
        <f>'将来負担比率（分子）の構造'!J$51</f>
        <v>5032</v>
      </c>
      <c r="H57" s="180"/>
      <c r="I57" s="180"/>
      <c r="J57" s="180">
        <f>'将来負担比率（分子）の構造'!K$51</f>
        <v>4943</v>
      </c>
      <c r="K57" s="180"/>
      <c r="L57" s="180"/>
      <c r="M57" s="180">
        <f>'将来負担比率（分子）の構造'!L$51</f>
        <v>4711</v>
      </c>
      <c r="N57" s="180"/>
      <c r="O57" s="180"/>
      <c r="P57" s="180">
        <f>'将来負担比率（分子）の構造'!M$51</f>
        <v>4639</v>
      </c>
    </row>
    <row r="58" spans="1:16" x14ac:dyDescent="0.15">
      <c r="A58" s="180" t="s">
        <v>41</v>
      </c>
      <c r="B58" s="180"/>
      <c r="C58" s="180"/>
      <c r="D58" s="180">
        <f>'将来負担比率（分子）の構造'!I$50</f>
        <v>7565</v>
      </c>
      <c r="E58" s="180"/>
      <c r="F58" s="180"/>
      <c r="G58" s="180">
        <f>'将来負担比率（分子）の構造'!J$50</f>
        <v>8159</v>
      </c>
      <c r="H58" s="180"/>
      <c r="I58" s="180"/>
      <c r="J58" s="180">
        <f>'将来負担比率（分子）の構造'!K$50</f>
        <v>8643</v>
      </c>
      <c r="K58" s="180"/>
      <c r="L58" s="180"/>
      <c r="M58" s="180">
        <f>'将来負担比率（分子）の構造'!L$50</f>
        <v>8586</v>
      </c>
      <c r="N58" s="180"/>
      <c r="O58" s="180"/>
      <c r="P58" s="180">
        <f>'将来負担比率（分子）の構造'!M$50</f>
        <v>8312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4365</v>
      </c>
      <c r="C62" s="180"/>
      <c r="D62" s="180"/>
      <c r="E62" s="180">
        <f>'将来負担比率（分子）の構造'!J$45</f>
        <v>4161</v>
      </c>
      <c r="F62" s="180"/>
      <c r="G62" s="180"/>
      <c r="H62" s="180">
        <f>'将来負担比率（分子）の構造'!K$45</f>
        <v>4095</v>
      </c>
      <c r="I62" s="180"/>
      <c r="J62" s="180"/>
      <c r="K62" s="180">
        <f>'将来負担比率（分子）の構造'!L$45</f>
        <v>4020</v>
      </c>
      <c r="L62" s="180"/>
      <c r="M62" s="180"/>
      <c r="N62" s="180">
        <f>'将来負担比率（分子）の構造'!M$45</f>
        <v>3895</v>
      </c>
      <c r="O62" s="180"/>
      <c r="P62" s="180"/>
    </row>
    <row r="63" spans="1:16" x14ac:dyDescent="0.15">
      <c r="A63" s="180" t="s">
        <v>34</v>
      </c>
      <c r="B63" s="180">
        <f>'将来負担比率（分子）の構造'!I$44</f>
        <v>3</v>
      </c>
      <c r="C63" s="180"/>
      <c r="D63" s="180"/>
      <c r="E63" s="180">
        <f>'将来負担比率（分子）の構造'!J$44</f>
        <v>2</v>
      </c>
      <c r="F63" s="180"/>
      <c r="G63" s="180"/>
      <c r="H63" s="180">
        <f>'将来負担比率（分子）の構造'!K$44</f>
        <v>1</v>
      </c>
      <c r="I63" s="180"/>
      <c r="J63" s="180"/>
      <c r="K63" s="180">
        <f>'将来負担比率（分子）の構造'!L$44</f>
        <v>1</v>
      </c>
      <c r="L63" s="180"/>
      <c r="M63" s="180"/>
      <c r="N63" s="180">
        <f>'将来負担比率（分子）の構造'!M$44</f>
        <v>0</v>
      </c>
      <c r="O63" s="180"/>
      <c r="P63" s="180"/>
    </row>
    <row r="64" spans="1:16" x14ac:dyDescent="0.15">
      <c r="A64" s="180" t="s">
        <v>33</v>
      </c>
      <c r="B64" s="180">
        <f>'将来負担比率（分子）の構造'!I$43</f>
        <v>18532</v>
      </c>
      <c r="C64" s="180"/>
      <c r="D64" s="180"/>
      <c r="E64" s="180">
        <f>'将来負担比率（分子）の構造'!J$43</f>
        <v>22232</v>
      </c>
      <c r="F64" s="180"/>
      <c r="G64" s="180"/>
      <c r="H64" s="180">
        <f>'将来負担比率（分子）の構造'!K$43</f>
        <v>21583</v>
      </c>
      <c r="I64" s="180"/>
      <c r="J64" s="180"/>
      <c r="K64" s="180">
        <f>'将来負担比率（分子）の構造'!L$43</f>
        <v>20718</v>
      </c>
      <c r="L64" s="180"/>
      <c r="M64" s="180"/>
      <c r="N64" s="180">
        <f>'将来負担比率（分子）の構造'!M$43</f>
        <v>19982</v>
      </c>
      <c r="O64" s="180"/>
      <c r="P64" s="180"/>
    </row>
    <row r="65" spans="1:16" x14ac:dyDescent="0.15">
      <c r="A65" s="180" t="s">
        <v>32</v>
      </c>
      <c r="B65" s="180">
        <f>'将来負担比率（分子）の構造'!I$42</f>
        <v>135</v>
      </c>
      <c r="C65" s="180"/>
      <c r="D65" s="180"/>
      <c r="E65" s="180">
        <f>'将来負担比率（分子）の構造'!J$42</f>
        <v>162</v>
      </c>
      <c r="F65" s="180"/>
      <c r="G65" s="180"/>
      <c r="H65" s="180">
        <f>'将来負担比率（分子）の構造'!K$42</f>
        <v>155</v>
      </c>
      <c r="I65" s="180"/>
      <c r="J65" s="180"/>
      <c r="K65" s="180">
        <f>'将来負担比率（分子）の構造'!L$42</f>
        <v>488</v>
      </c>
      <c r="L65" s="180"/>
      <c r="M65" s="180"/>
      <c r="N65" s="180">
        <f>'将来負担比率（分子）の構造'!M$42</f>
        <v>419</v>
      </c>
      <c r="O65" s="180"/>
      <c r="P65" s="180"/>
    </row>
    <row r="66" spans="1:16" x14ac:dyDescent="0.15">
      <c r="A66" s="180" t="s">
        <v>31</v>
      </c>
      <c r="B66" s="180">
        <f>'将来負担比率（分子）の構造'!I$41</f>
        <v>37506</v>
      </c>
      <c r="C66" s="180"/>
      <c r="D66" s="180"/>
      <c r="E66" s="180">
        <f>'将来負担比率（分子）の構造'!J$41</f>
        <v>36782</v>
      </c>
      <c r="F66" s="180"/>
      <c r="G66" s="180"/>
      <c r="H66" s="180">
        <f>'将来負担比率（分子）の構造'!K$41</f>
        <v>36819</v>
      </c>
      <c r="I66" s="180"/>
      <c r="J66" s="180"/>
      <c r="K66" s="180">
        <f>'将来負担比率（分子）の構造'!L$41</f>
        <v>36473</v>
      </c>
      <c r="L66" s="180"/>
      <c r="M66" s="180"/>
      <c r="N66" s="180">
        <f>'将来負担比率（分子）の構造'!M$41</f>
        <v>36379</v>
      </c>
      <c r="O66" s="180"/>
      <c r="P66" s="180"/>
    </row>
    <row r="67" spans="1:16" x14ac:dyDescent="0.15">
      <c r="A67" s="180" t="s">
        <v>75</v>
      </c>
      <c r="B67" s="180" t="e">
        <f>NA()</f>
        <v>#N/A</v>
      </c>
      <c r="C67" s="180">
        <f>IF(ISNUMBER('将来負担比率（分子）の構造'!I$53), IF('将来負担比率（分子）の構造'!I$53 &lt; 0, 0, '将来負担比率（分子）の構造'!I$53), NA())</f>
        <v>10301</v>
      </c>
      <c r="D67" s="180" t="e">
        <f>NA()</f>
        <v>#N/A</v>
      </c>
      <c r="E67" s="180" t="e">
        <f>NA()</f>
        <v>#N/A</v>
      </c>
      <c r="F67" s="180">
        <f>IF(ISNUMBER('将来負担比率（分子）の構造'!J$53), IF('将来負担比率（分子）の構造'!J$53 &lt; 0, 0, '将来負担比率（分子）の構造'!J$53), NA())</f>
        <v>11117</v>
      </c>
      <c r="G67" s="180" t="e">
        <f>NA()</f>
        <v>#N/A</v>
      </c>
      <c r="H67" s="180" t="e">
        <f>NA()</f>
        <v>#N/A</v>
      </c>
      <c r="I67" s="180">
        <f>IF(ISNUMBER('将来負担比率（分子）の構造'!K$53), IF('将来負担比率（分子）の構造'!K$53 &lt; 0, 0, '将来負担比率（分子）の構造'!K$53), NA())</f>
        <v>10179</v>
      </c>
      <c r="J67" s="180" t="e">
        <f>NA()</f>
        <v>#N/A</v>
      </c>
      <c r="K67" s="180" t="e">
        <f>NA()</f>
        <v>#N/A</v>
      </c>
      <c r="L67" s="180">
        <f>IF(ISNUMBER('将来負担比率（分子）の構造'!L$53), IF('将来負担比率（分子）の構造'!L$53 &lt; 0, 0, '将来負担比率（分子）の構造'!L$53), NA())</f>
        <v>9896</v>
      </c>
      <c r="M67" s="180" t="e">
        <f>NA()</f>
        <v>#N/A</v>
      </c>
      <c r="N67" s="180" t="e">
        <f>NA()</f>
        <v>#N/A</v>
      </c>
      <c r="O67" s="180">
        <f>IF(ISNUMBER('将来負担比率（分子）の構造'!M$53), IF('将来負担比率（分子）の構造'!M$53 &lt; 0, 0, '将来負担比率（分子）の構造'!M$53), NA())</f>
        <v>9715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3647</v>
      </c>
      <c r="C72" s="184">
        <f>基金残高に係る経年分析!G55</f>
        <v>3537</v>
      </c>
      <c r="D72" s="184">
        <f>基金残高に係る経年分析!H55</f>
        <v>3412</v>
      </c>
    </row>
    <row r="73" spans="1:16" x14ac:dyDescent="0.15">
      <c r="A73" s="183" t="s">
        <v>78</v>
      </c>
      <c r="B73" s="184">
        <f>基金残高に係る経年分析!F56</f>
        <v>1433</v>
      </c>
      <c r="C73" s="184">
        <f>基金残高に係る経年分析!G56</f>
        <v>1341</v>
      </c>
      <c r="D73" s="184">
        <f>基金残高に係る経年分析!H56</f>
        <v>1229</v>
      </c>
    </row>
    <row r="74" spans="1:16" x14ac:dyDescent="0.15">
      <c r="A74" s="183" t="s">
        <v>79</v>
      </c>
      <c r="B74" s="184">
        <f>基金残高に係る経年分析!F57</f>
        <v>3929</v>
      </c>
      <c r="C74" s="184">
        <f>基金残高に係る経年分析!G57</f>
        <v>3686</v>
      </c>
      <c r="D74" s="184">
        <f>基金残高に係る経年分析!H57</f>
        <v>3358</v>
      </c>
    </row>
  </sheetData>
  <sheetProtection algorithmName="SHA-512" hashValue="XIpDbWGhs7qEJfTIkcPTmchEa6BL8yJ+3esPa15k4QCcfMBzRZJPo0rHeYjPUnCf4zSIU8Jpg1gCpTUzDmSWQg==" saltValue="zr8Hg98zZELRFC95jOtJ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2020-03-26T23:48:10Z</cp:lastPrinted>
  <dcterms:created xsi:type="dcterms:W3CDTF">2020-02-10T03:41:35Z</dcterms:created>
  <dcterms:modified xsi:type="dcterms:W3CDTF">2021-03-16T01:41:46Z</dcterms:modified>
  <cp:category/>
</cp:coreProperties>
</file>