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共有フォルダ\01総務部\030財政課\01財政係\D：財務\00：庶務\02：財政調査\01：財政調査・報告\04：財政状況資料集（3年）\R01\04_2回目県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<sst xmlns="http://schemas.openxmlformats.org/spreadsheetml/2006/main" count="1121" uniqueCount="619">
  <si>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</si>
  <si>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</si>
  <si>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</si>
  <si>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</si>
  <si>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</si>
  <si>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</si>
  <si>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</si>
  <si>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</si>
  <si>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</si>
  <si>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</si>
  <si>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</si>
  <si>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</si>
  <si>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</si>
  <si>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</si>
  <si>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</si>
  <si>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</si>
  <si>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</si>
  <si>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</si>
  <si>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</si>
  <si>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</si>
  <si>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</si>
  <si>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</si>
  <si>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</si>
  <si>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</si>
  <si>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</si>
  <si>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</si>
  <si>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</si>
  <si>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</si>
  <si>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</si>
  <si>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</si>
  <si>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</si>
  <si>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</si>
  <si>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</si>
  <si>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</si>
  <si>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</si>
  <si>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</si>
  <si>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</si>
  <si>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</si>
  <si>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</si>
  <si>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</si>
  <si>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</si>
  <si>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</si>
  <si>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</si>
  <si>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</si>
  <si>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</si>
  <si>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</si>
  <si>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</si>
  <si>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</si>
  <si>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</si>
  <si>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</si>
  <si>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</si>
  <si>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</si>
  <si>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</si>
  <si>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</si>
  <si>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</si>
  <si>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</si>
  <si>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</si>
  <si>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</si>
  <si>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</si>
  <si>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</si>
  <si>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</si>
  <si>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</si>
  <si>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</si>
  <si>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</si>
  <si>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</si>
  <si>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</si>
  <si>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</si>
  <si>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</si>
  <si>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</si>
  <si>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</si>
  <si>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</si>
  <si>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</si>
  <si>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</si>
  <si>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</si>
  <si>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</si>
  <si>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</si>
  <si>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</si>
  <si>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</si>
  <si>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</si>
  <si>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</si>
  <si>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</si>
  <si>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</si>
  <si>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</si>
  <si>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</si>
  <si>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</si>
  <si>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</si>
  <si>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</si>
  <si>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</si>
  <si>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</si>
  <si>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</si>
  <si>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</si>
  <si>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</si>
  <si>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</si>
  <si>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</si>
  <si>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</si>
  <si>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</si>
  <si>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</si>
  <si>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</si>
  <si>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</si>
  <si>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</si>
  <si>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</si>
  <si>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</si>
  <si>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</si>
  <si>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</si>
  <si>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</si>
  <si>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</si>
  <si>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</si>
  <si>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</si>
  <si>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</si>
  <si>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</si>
  <si>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</si>
  <si>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</si>
  <si>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</si>
  <si>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</si>
  <si>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</si>
  <si>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</si>
  <si>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</si>
  <si>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</si>
  <si>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</si>
  <si>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</si>
  <si>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</si>
  <si>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</si>
  <si>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</si>
  <si>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</si>
  <si>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</si>
  <si>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</si>
  <si>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</si>
  <si>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</si>
  <si>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</si>
  <si>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</si>
  <si>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</si>
  <si>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</si>
  <si>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</si>
  <si>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</si>
  <si>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</si>
  <si>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</si>
  <si>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</si>
  <si>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</si>
  <si>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</si>
  <si>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</si>
  <si>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</si>
  <si>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</si>
  <si>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</si>
  <si>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</si>
  <si>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</si>
  <si>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</si>
  <si>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</si>
  <si>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</si>
  <si>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</si>
  <si>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</si>
  <si>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</si>
  <si>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</si>
  <si>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</si>
  <si>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</si>
  <si>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</si>
  <si>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</si>
  <si>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</si>
  <si>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</si>
  <si>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</si>
  <si>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</si>
  <si>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</si>
  <si>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</si>
  <si>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</si>
  <si>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</si>
  <si>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</si>
  <si>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</si>
  <si>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</si>
  <si>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</si>
  <si>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</si>
  <si>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</si>
  <si>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</si>
  <si>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</si>
  <si>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</si>
  <si>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</si>
  <si>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</si>
  <si>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</si>
  <si>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</si>
  <si>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</si>
  <si>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</si>
  <si>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</si>
  <si>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</si>
  <si>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</si>
  <si>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</si>
  <si>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</si>
  <si>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</si>
  <si>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</si>
  <si>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</si>
  <si>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</si>
  <si>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</si>
  <si>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</si>
  <si>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</si>
  <si>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</si>
  <si>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</si>
  <si>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</si>
  <si>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</si>
  <si>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</si>
  <si>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</si>
  <si>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</si>
  <si>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</si>
  <si>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</si>
  <si>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</si>
  <si>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</si>
  <si>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</si>
  <si>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</si>
  <si>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</si>
  <si>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</si>
  <si>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</si>
  <si>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</si>
  <si>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</si>
  <si>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</si>
  <si>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</si>
  <si>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</si>
  <si>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</si>
  <si>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</si>
  <si>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</si>
  <si>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</si>
  <si>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</si>
  <si>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石川県加賀市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</si>
  <si>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</si>
  <si>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</si>
  <si>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</si>
  <si>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</si>
  <si>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</si>
  <si>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</si>
  <si>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</si>
  <si>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</si>
  <si>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</si>
  <si>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</si>
  <si>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</si>
  <si>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</si>
  <si>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</si>
  <si>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</si>
  <si>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</si>
  <si>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</si>
  <si>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</si>
  <si>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</si>
  <si>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</si>
  <si>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</si>
  <si>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</si>
  <si>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</si>
  <si>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</si>
  <si>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</si>
  <si>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</si>
  <si>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</si>
  <si>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</si>
  <si>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</si>
  <si>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</si>
  <si>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</si>
  <si>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</si>
  <si>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</si>
  <si>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</si>
  <si>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</si>
  <si>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</si>
  <si>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</si>
  <si>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</si>
  <si>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</si>
  <si>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</si>
  <si>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</si>
  <si>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</si>
  <si>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</si>
  <si>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</si>
  <si>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</si>
  <si>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</si>
  <si>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</si>
  <si>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</si>
  <si>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</si>
  <si>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</si>
  <si>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</si>
  <si>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</si>
  <si>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</si>
  <si>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</si>
  <si>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</si>
  <si>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</si>
  <si>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</si>
  <si>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</si>
  <si>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</si>
  <si>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</si>
  <si>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</si>
  <si>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</si>
  <si>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</si>
  <si>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</si>
  <si>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</si>
  <si>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</si>
  <si>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</si>
  <si>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</si>
  <si>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</si>
  <si>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</si>
  <si>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</si>
  <si>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</si>
  <si>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</si>
  <si>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</si>
  <si>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</si>
  <si>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</si>
  <si>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</si>
  <si>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</si>
  <si>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</si>
  <si>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</si>
  <si>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</si>
  <si>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</si>
  <si>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</si>
  <si>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</si>
  <si>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</si>
  <si>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</si>
  <si>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</si>
  <si>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</si>
  <si>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</si>
  <si>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</si>
  <si>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</si>
  <si>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</si>
  <si>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</si>
  <si>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</si>
  <si>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</si>
  <si>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</si>
  <si>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</si>
  <si>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</si>
  <si>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</si>
  <si>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</si>
  <si>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</si>
  <si>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</si>
  <si>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</si>
  <si>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</si>
  <si>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</si>
  <si>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</si>
  <si>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</si>
  <si>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</si>
  <si>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</si>
  <si>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</si>
  <si>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</si>
  <si>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</si>
  <si>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</si>
  <si>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</si>
  <si>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</si>
  <si>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</si>
  <si>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</si>
  <si>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</si>
  <si>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</si>
  <si>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</si>
  <si>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</si>
  <si>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</si>
  <si>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</si>
  <si>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</si>
  <si>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</si>
  <si>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</si>
  <si>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</si>
  <si>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</si>
  <si>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</si>
  <si>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</si>
  <si>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</si>
  <si>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</si>
  <si>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</si>
  <si>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</si>
  <si>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</si>
  <si>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</si>
  <si>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</si>
  <si>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</si>
  <si>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</si>
  <si>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</si>
  <si>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</si>
  <si>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</si>
  <si>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</si>
  <si>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</si>
  <si>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</si>
  <si>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</si>
  <si>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</si>
  <si>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</si>
  <si>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</si>
  <si>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</si>
  <si>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</si>
  <si>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</si>
  <si>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</si>
  <si>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</si>
  <si>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石川県加賀市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</si>
  <si>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</si>
  <si>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</si>
  <si>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</si>
  <si>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</si>
  <si>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</si>
  <si>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</si>
  <si>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</si>
  <si>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</si>
  <si>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</si>
  <si>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</si>
  <si>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</si>
  <si>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</si>
  <si>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</si>
  <si>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</si>
  <si>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</si>
  <si>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</si>
  <si>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</si>
  <si>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</si>
  <si>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</si>
  <si>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</si>
  <si>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</si>
  <si>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</si>
  <si>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</si>
  <si>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</si>
  <si>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</si>
  <si>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</si>
  <si>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</si>
  <si>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</si>
  <si>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</si>
  <si>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</si>
  <si>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</si>
  <si>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</si>
  <si>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</si>
  <si>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</si>
  <si>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</si>
  <si>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</si>
  <si>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</si>
  <si>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</si>
  <si>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</si>
  <si>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</si>
  <si>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法適用企業</t>
    <phoneticPr fontId="5"/>
  </si>
  <si>
    <t>加賀市下水道事業会計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</si>
  <si>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</si>
  <si>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</si>
  <si>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</si>
  <si>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</si>
  <si>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</si>
  <si>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</si>
  <si>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</si>
  <si>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</si>
  <si>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</si>
  <si>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</si>
  <si>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</si>
  <si>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</si>
  <si>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</si>
  <si>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</si>
  <si>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</si>
  <si>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</si>
  <si>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</si>
  <si>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</si>
  <si>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</si>
  <si>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</si>
  <si>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</si>
  <si>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</si>
  <si>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</si>
  <si>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</si>
  <si>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</si>
  <si>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</si>
  <si>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</si>
  <si>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</si>
  <si>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</si>
  <si>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</si>
  <si>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</si>
  <si>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</si>
  <si>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</si>
  <si>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</si>
  <si>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</si>
  <si>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</si>
  <si>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</si>
  <si>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</si>
  <si>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</si>
  <si>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</si>
  <si>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</si>
  <si>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</si>
  <si>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</si>
  <si>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</si>
  <si>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</si>
  <si>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</si>
  <si>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</si>
  <si>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</si>
  <si>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</si>
  <si>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</si>
  <si>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</si>
  <si>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</si>
  <si>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</si>
  <si>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</si>
  <si>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</si>
  <si>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</si>
  <si>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</si>
  <si>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</si>
  <si>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</si>
  <si>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</si>
  <si>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</si>
  <si>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</si>
  <si>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</si>
  <si>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加賀市下水道事業会計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</si>
  <si>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</si>
  <si>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</si>
  <si>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加賀市病院事業会計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</si>
  <si>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</si>
  <si>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加賀市水道事業会計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</si>
  <si>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</si>
  <si>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</si>
  <si>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</si>
  <si>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</si>
  <si>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</si>
  <si>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</si>
  <si>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</si>
  <si>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</si>
  <si>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</si>
  <si>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</si>
  <si>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</si>
  <si>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</si>
  <si>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</si>
  <si>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</si>
  <si>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</si>
  <si>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</si>
  <si>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</si>
  <si>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</si>
  <si>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</si>
  <si>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</si>
  <si>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</si>
  <si>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</si>
  <si>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</si>
  <si>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</si>
  <si>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</si>
  <si>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</si>
  <si>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</si>
  <si>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</si>
  <si>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</si>
  <si>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</si>
  <si>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</si>
  <si>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</si>
  <si>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</si>
  <si>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</si>
  <si>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</si>
  <si>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</si>
  <si>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</si>
  <si>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</si>
  <si>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</si>
  <si>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</si>
  <si>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</si>
  <si>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</si>
  <si>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</si>
  <si>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</si>
  <si>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</si>
  <si>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</si>
  <si>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</si>
  <si>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</si>
  <si>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</si>
  <si>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</si>
  <si>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</si>
  <si>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</si>
  <si>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</si>
  <si>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</si>
  <si>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</si>
  <si>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</si>
  <si>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</si>
  <si>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</si>
  <si>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</si>
  <si>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</si>
  <si>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</si>
  <si>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</si>
  <si>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</si>
  <si>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</si>
  <si>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</si>
  <si>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</si>
  <si>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</si>
  <si>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</si>
  <si>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</si>
  <si>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</si>
  <si>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</si>
  <si>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</si>
  <si>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</si>
  <si>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</si>
  <si>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</si>
  <si>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</si>
  <si>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</si>
  <si>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</si>
  <si>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</si>
  <si>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</si>
  <si>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</si>
  <si>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</si>
  <si>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</si>
  <si>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</si>
  <si>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</si>
  <si>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9.58</t>
  </si>
  <si>
    <t>▲ 1.55</t>
  </si>
  <si>
    <t>▲ 2.81</t>
  </si>
  <si>
    <t>▲ 5.87</t>
  </si>
  <si>
    <t>加賀市水道事業会計</t>
  </si>
  <si>
    <t>一般会計</t>
  </si>
  <si>
    <t>加賀市病院事業会計</t>
  </si>
  <si>
    <t>加賀市介護保険特別会計</t>
  </si>
  <si>
    <t>加賀市国民健康保険特別会計</t>
  </si>
  <si>
    <t>加賀市下水道事業会計</t>
  </si>
  <si>
    <t>加賀市後期高齢者医療特別会計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</si>
  <si>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</si>
  <si>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</si>
  <si>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</si>
  <si>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</si>
  <si>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</si>
  <si>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</si>
  <si>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</si>
  <si>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</si>
  <si>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</si>
  <si>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</si>
  <si>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南加賀広域圏事務組合（一般会計）</t>
  </si>
  <si>
    <t>南加賀広域圏事務組合（公設卸売市場事業）</t>
  </si>
  <si>
    <t>南加賀広域圏事務組合（ふるさと振興事業）</t>
  </si>
  <si>
    <t>南加賀広域圏事務組合（急病センター事業）</t>
  </si>
  <si>
    <t>小松加賀環境衛生事務組合</t>
  </si>
  <si>
    <t>石川県市町村消防団員等公務災害補償等組合</t>
  </si>
  <si>
    <t>石川県市町村消防賞じゅつ金組合</t>
  </si>
  <si>
    <t>石川県後期高齢者医療広域連合（一般会計）</t>
  </si>
  <si>
    <t>石川県後期高齢者医療広域連合（後期高齢者医療特別会計）</t>
  </si>
  <si>
    <t>まちづくり振興基金</t>
    <rPh sb="5" eb="7">
      <t>シンコウ</t>
    </rPh>
    <rPh sb="7" eb="9">
      <t>キキン</t>
    </rPh>
    <phoneticPr fontId="2"/>
  </si>
  <si>
    <t>重点事業推進機基金</t>
    <rPh sb="0" eb="2">
      <t>ジュウテン</t>
    </rPh>
    <rPh sb="2" eb="4">
      <t>ジギョウ</t>
    </rPh>
    <rPh sb="4" eb="6">
      <t>スイシン</t>
    </rPh>
    <rPh sb="6" eb="7">
      <t>キ</t>
    </rPh>
    <rPh sb="7" eb="9">
      <t>キキン</t>
    </rPh>
    <phoneticPr fontId="2"/>
  </si>
  <si>
    <t>環境美化センター施設整備基金</t>
    <rPh sb="0" eb="2">
      <t>カンキョウ</t>
    </rPh>
    <rPh sb="2" eb="4">
      <t>ビカ</t>
    </rPh>
    <rPh sb="8" eb="10">
      <t>シセツ</t>
    </rPh>
    <rPh sb="10" eb="12">
      <t>セイビ</t>
    </rPh>
    <rPh sb="12" eb="14">
      <t>キキン</t>
    </rPh>
    <phoneticPr fontId="2"/>
  </si>
  <si>
    <t>加賀市土地開発公社</t>
    <rPh sb="0" eb="3">
      <t>カガシ</t>
    </rPh>
    <rPh sb="3" eb="5">
      <t>トチ</t>
    </rPh>
    <rPh sb="5" eb="7">
      <t>カイハツ</t>
    </rPh>
    <rPh sb="7" eb="9">
      <t>コウシャ</t>
    </rPh>
    <phoneticPr fontId="2"/>
  </si>
  <si>
    <t>加賀市総合サービス株式会社</t>
    <rPh sb="0" eb="3">
      <t>カガシ</t>
    </rPh>
    <rPh sb="3" eb="5">
      <t>ソウゴウ</t>
    </rPh>
    <rPh sb="9" eb="11">
      <t>カブシキ</t>
    </rPh>
    <rPh sb="11" eb="13">
      <t>ガイシャ</t>
    </rPh>
    <phoneticPr fontId="2"/>
  </si>
  <si>
    <t>〇</t>
    <phoneticPr fontId="2"/>
  </si>
  <si>
    <t>三森良二郎奨学基金</t>
    <rPh sb="0" eb="2">
      <t>ミツモリ</t>
    </rPh>
    <rPh sb="2" eb="3">
      <t>リョウ</t>
    </rPh>
    <rPh sb="3" eb="5">
      <t>ジロウ</t>
    </rPh>
    <rPh sb="5" eb="7">
      <t>ショウガク</t>
    </rPh>
    <rPh sb="7" eb="9">
      <t>キキン</t>
    </rPh>
    <phoneticPr fontId="2"/>
  </si>
  <si>
    <t>職員退職手当基金</t>
    <rPh sb="0" eb="2">
      <t>ショクイン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</si>
  <si>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</si>
  <si>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</si>
  <si>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</si>
  <si>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</si>
  <si>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</si>
  <si>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</si>
  <si>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</si>
  <si>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</si>
  <si>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</si>
  <si>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</si>
  <si>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</si>
  <si>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については、単年度数値においては、繰上償還額及び借換債額を除いた市債の償還額の減少（比率の算定における分子の減少）などから、前年度より0.1ポイント減少したが、平成29年度からの3か年平均数値においては、前年度から0.2ポイント増加している。
また、将来負担比率については、財政調整基金をはじめとする各基金の活用などにより基金の残高が減少し、将来負担額が増加したことにより、比率は増加している。
実質公債費比率及び将来負担比率ともに類似団体内平均値を上回っており、今後、起債事業の厳選及び地方債残高を抑制するとともに、特定目的基金の積増し・活用を行い、両比率の低下を図る。</t>
    <rPh sb="110" eb="113">
      <t>ゼンネンド</t>
    </rPh>
    <rPh sb="198" eb="200">
      <t>ゾウカ</t>
    </rPh>
    <phoneticPr fontId="5"/>
  </si>
  <si>
    <t>　財政調整基金をはじめとする各基金の活用などにより基金の残高が減少し、将来負担額が増加したことなどにより将来負担比率は増加している。有形固定資産減価償却率は類似団体よりやや高い傾向にある。主な要因としては公共施設の老朽化が進んでいることが挙げられる。今後は「公共施設マネジメント」に基づく施設の大規模修繕や建替え等の必要性が高まると考えられる。</t>
    <rPh sb="59" eb="6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</si>
</sst>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29F3-4C4A-84B4-276C8BBADF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34826</c:v>
                </c:pt>
                <c:pt idx="1">
                  <c:v>59352</c:v>
                </c:pt>
                <c:pt idx="2">
                  <c:v>44396</c:v>
                </c:pt>
                <c:pt idx="3">
                  <c:v>51914</c:v>
                </c:pt>
                <c:pt idx="4">
                  <c:v>63433</c:v>
                </c:pt>
              </c:numCache>
            </c:numRef>
          </c:val>
          <c:smooth val="0"/>
          <c:extLst>
            <c:ext xmlns:c16="http://schemas.microsoft.com/office/drawing/2014/chart" uri="{C3380CC4-5D6E-409C-BE32-E72D297353CC}">
              <c16:uniqueId val="{00000001-29F3-4C4A-84B4-276C8BBADF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4.9400000000000004</c:v>
                </c:pt>
                <c:pt idx="1">
                  <c:v>3.75</c:v>
                </c:pt>
                <c:pt idx="2">
                  <c:v>4.72</c:v>
                </c:pt>
                <c:pt idx="3">
                  <c:v>4.9800000000000004</c:v>
                </c:pt>
                <c:pt idx="4">
                  <c:v>3.72</c:v>
                </c:pt>
              </c:numCache>
            </c:numRef>
          </c:val>
          <c:extLst>
            <c:ext xmlns:c16="http://schemas.microsoft.com/office/drawing/2014/chart" uri="{C3380CC4-5D6E-409C-BE32-E72D297353CC}">
              <c16:uniqueId val="{00000000-4AD1-43DF-87F2-5ACB92E480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25.48</c:v>
                </c:pt>
                <c:pt idx="1">
                  <c:v>20.18</c:v>
                </c:pt>
                <c:pt idx="2">
                  <c:v>19.68</c:v>
                </c:pt>
                <c:pt idx="3">
                  <c:v>19.02</c:v>
                </c:pt>
                <c:pt idx="4">
                  <c:v>17.190000000000001</c:v>
                </c:pt>
              </c:numCache>
            </c:numRef>
          </c:val>
          <c:extLst>
            <c:ext xmlns:c16="http://schemas.microsoft.com/office/drawing/2014/chart" uri="{C3380CC4-5D6E-409C-BE32-E72D297353CC}">
              <c16:uniqueId val="{00000001-4AD1-43DF-87F2-5ACB92E480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0.28000000000000003</c:v>
                </c:pt>
                <c:pt idx="1">
                  <c:v>-9.58</c:v>
                </c:pt>
                <c:pt idx="2">
                  <c:v>-1.55</c:v>
                </c:pt>
                <c:pt idx="3">
                  <c:v>-2.81</c:v>
                </c:pt>
                <c:pt idx="4">
                  <c:v>-5.87</c:v>
                </c:pt>
              </c:numCache>
            </c:numRef>
          </c:val>
          <c:smooth val="0"/>
          <c:extLst>
            <c:ext xmlns:c16="http://schemas.microsoft.com/office/drawing/2014/chart" uri="{C3380CC4-5D6E-409C-BE32-E72D297353CC}">
              <c16:uniqueId val="{00000002-4AD1-43DF-87F2-5ACB92E480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8731-44FE-B5CA-1AB0BF205A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31-44FE-B5CA-1AB0BF205A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731-44FE-B5CA-1AB0BF205A7B}"/>
            </c:ext>
          </c:extLst>
        </c:ser>
        <c:ser>
          <c:idx val="3"/>
          <c:order val="3"/>
          <c:tx>
            <c:strRef>
              <c:f>データシート!$A$30</c:f>
              <c:strCache>
                <c:ptCount val="1"/>
                <c:pt idx="0">
                  <c:v>加賀市後期高齢者医療特別会計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8731-44FE-B5CA-1AB0BF205A7B}"/>
            </c:ext>
          </c:extLst>
        </c:ser>
        <c:ser>
          <c:idx val="4"/>
          <c:order val="4"/>
          <c:tx>
            <c:strRef>
              <c:f>データシート!$A$31</c:f>
              <c:strCache>
                <c:ptCount val="1"/>
                <c:pt idx="0">
                  <c:v>加賀市下水道事業会計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#N/A</c:v>
                </c:pt>
                <c:pt idx="5">
                  <c:v>0.4</c:v>
                </c:pt>
                <c:pt idx="6">
                  <c:v>#N/A</c:v>
                </c:pt>
                <c:pt idx="7">
                  <c:v>0.52</c:v>
                </c:pt>
                <c:pt idx="8">
                  <c:v>#N/A</c:v>
                </c:pt>
                <c:pt idx="9">
                  <c:v>0.1</c:v>
                </c:pt>
              </c:numCache>
            </c:numRef>
          </c:val>
          <c:extLst>
            <c:ext xmlns:c16="http://schemas.microsoft.com/office/drawing/2014/chart" uri="{C3380CC4-5D6E-409C-BE32-E72D297353CC}">
              <c16:uniqueId val="{00000004-8731-44FE-B5CA-1AB0BF205A7B}"/>
            </c:ext>
          </c:extLst>
        </c:ser>
        <c:ser>
          <c:idx val="5"/>
          <c:order val="5"/>
          <c:tx>
            <c:strRef>
              <c:f>データシート!$A$32</c:f>
              <c:strCache>
                <c:ptCount val="1"/>
                <c:pt idx="0">
                  <c:v>加賀市国民健康保険特別会計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0.51</c:v>
                </c:pt>
                <c:pt idx="2">
                  <c:v>#N/A</c:v>
                </c:pt>
                <c:pt idx="3">
                  <c:v>1.82</c:v>
                </c:pt>
                <c:pt idx="4">
                  <c:v>#N/A</c:v>
                </c:pt>
                <c:pt idx="5">
                  <c:v>2.4700000000000002</c:v>
                </c:pt>
                <c:pt idx="6">
                  <c:v>#N/A</c:v>
                </c:pt>
                <c:pt idx="7">
                  <c:v>0.56999999999999995</c:v>
                </c:pt>
                <c:pt idx="8">
                  <c:v>#N/A</c:v>
                </c:pt>
                <c:pt idx="9">
                  <c:v>0.11</c:v>
                </c:pt>
              </c:numCache>
            </c:numRef>
          </c:val>
          <c:extLst>
            <c:ext xmlns:c16="http://schemas.microsoft.com/office/drawing/2014/chart" uri="{C3380CC4-5D6E-409C-BE32-E72D297353CC}">
              <c16:uniqueId val="{00000005-8731-44FE-B5CA-1AB0BF205A7B}"/>
            </c:ext>
          </c:extLst>
        </c:ser>
        <c:ser>
          <c:idx val="6"/>
          <c:order val="6"/>
          <c:tx>
            <c:strRef>
              <c:f>データシート!$A$33</c:f>
              <c:strCache>
                <c:ptCount val="1"/>
                <c:pt idx="0">
                  <c:v>加賀市介護保険特別会計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0.43</c:v>
                </c:pt>
                <c:pt idx="2">
                  <c:v>#N/A</c:v>
                </c:pt>
                <c:pt idx="3">
                  <c:v>0.44</c:v>
                </c:pt>
                <c:pt idx="4">
                  <c:v>#N/A</c:v>
                </c:pt>
                <c:pt idx="5">
                  <c:v>0.47</c:v>
                </c:pt>
                <c:pt idx="6">
                  <c:v>#N/A</c:v>
                </c:pt>
                <c:pt idx="7">
                  <c:v>1.19</c:v>
                </c:pt>
                <c:pt idx="8">
                  <c:v>#N/A</c:v>
                </c:pt>
                <c:pt idx="9">
                  <c:v>1.02</c:v>
                </c:pt>
              </c:numCache>
            </c:numRef>
          </c:val>
          <c:extLst>
            <c:ext xmlns:c16="http://schemas.microsoft.com/office/drawing/2014/chart" uri="{C3380CC4-5D6E-409C-BE32-E72D297353CC}">
              <c16:uniqueId val="{00000006-8731-44FE-B5CA-1AB0BF205A7B}"/>
            </c:ext>
          </c:extLst>
        </c:ser>
        <c:ser>
          <c:idx val="7"/>
          <c:order val="7"/>
          <c:tx>
            <c:strRef>
              <c:f>データシート!$A$34</c:f>
              <c:strCache>
                <c:ptCount val="1"/>
                <c:pt idx="0">
                  <c:v>加賀市病院事業会計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8.85</c:v>
                </c:pt>
                <c:pt idx="2">
                  <c:v>#N/A</c:v>
                </c:pt>
                <c:pt idx="3">
                  <c:v>7.17</c:v>
                </c:pt>
                <c:pt idx="4">
                  <c:v>#N/A</c:v>
                </c:pt>
                <c:pt idx="5">
                  <c:v>5.2</c:v>
                </c:pt>
                <c:pt idx="6">
                  <c:v>#N/A</c:v>
                </c:pt>
                <c:pt idx="7">
                  <c:v>4.4800000000000004</c:v>
                </c:pt>
                <c:pt idx="8">
                  <c:v>#N/A</c:v>
                </c:pt>
                <c:pt idx="9">
                  <c:v>3.67</c:v>
                </c:pt>
              </c:numCache>
            </c:numRef>
          </c:val>
          <c:extLst>
            <c:ext xmlns:c16="http://schemas.microsoft.com/office/drawing/2014/chart" uri="{C3380CC4-5D6E-409C-BE32-E72D297353CC}">
              <c16:uniqueId val="{00000007-8731-44FE-B5CA-1AB0BF205A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4.9400000000000004</c:v>
                </c:pt>
                <c:pt idx="2">
                  <c:v>#N/A</c:v>
                </c:pt>
                <c:pt idx="3">
                  <c:v>3.74</c:v>
                </c:pt>
                <c:pt idx="4">
                  <c:v>#N/A</c:v>
                </c:pt>
                <c:pt idx="5">
                  <c:v>4.71</c:v>
                </c:pt>
                <c:pt idx="6">
                  <c:v>#N/A</c:v>
                </c:pt>
                <c:pt idx="7">
                  <c:v>4.97</c:v>
                </c:pt>
                <c:pt idx="8">
                  <c:v>#N/A</c:v>
                </c:pt>
                <c:pt idx="9">
                  <c:v>3.72</c:v>
                </c:pt>
              </c:numCache>
            </c:numRef>
          </c:val>
          <c:extLst>
            <c:ext xmlns:c16="http://schemas.microsoft.com/office/drawing/2014/chart" uri="{C3380CC4-5D6E-409C-BE32-E72D297353CC}">
              <c16:uniqueId val="{00000008-8731-44FE-B5CA-1AB0BF205A7B}"/>
            </c:ext>
          </c:extLst>
        </c:ser>
        <c:ser>
          <c:idx val="9"/>
          <c:order val="9"/>
          <c:tx>
            <c:strRef>
              <c:f>データシート!$A$36</c:f>
              <c:strCache>
                <c:ptCount val="1"/>
                <c:pt idx="0">
                  <c:v>加賀市水道事業会計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7.78</c:v>
                </c:pt>
                <c:pt idx="2">
                  <c:v>#N/A</c:v>
                </c:pt>
                <c:pt idx="3">
                  <c:v>9.3699999999999992</c:v>
                </c:pt>
                <c:pt idx="4">
                  <c:v>#N/A</c:v>
                </c:pt>
                <c:pt idx="5">
                  <c:v>11.94</c:v>
                </c:pt>
                <c:pt idx="6">
                  <c:v>#N/A</c:v>
                </c:pt>
                <c:pt idx="7">
                  <c:v>13.99</c:v>
                </c:pt>
                <c:pt idx="8">
                  <c:v>#N/A</c:v>
                </c:pt>
                <c:pt idx="9">
                  <c:v>15.64</c:v>
                </c:pt>
              </c:numCache>
            </c:numRef>
          </c:val>
          <c:extLst>
            <c:ext xmlns:c16="http://schemas.microsoft.com/office/drawing/2014/chart" uri="{C3380CC4-5D6E-409C-BE32-E72D297353CC}">
              <c16:uniqueId val="{00000009-8731-44FE-B5CA-1AB0BF205A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3708</c:v>
                </c:pt>
                <c:pt idx="5">
                  <c:v>3905</c:v>
                </c:pt>
                <c:pt idx="8">
                  <c:v>3564</c:v>
                </c:pt>
                <c:pt idx="11">
                  <c:v>3580</c:v>
                </c:pt>
                <c:pt idx="14">
                  <c:v>3579</c:v>
                </c:pt>
              </c:numCache>
            </c:numRef>
          </c:val>
          <c:extLst>
            <c:ext xmlns:c16="http://schemas.microsoft.com/office/drawing/2014/chart" uri="{C3380CC4-5D6E-409C-BE32-E72D297353CC}">
              <c16:uniqueId val="{00000000-E9F6-46FB-9F31-23573C9BCC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9F6-46FB-9F31-23573C9BCC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31</c:v>
                </c:pt>
                <c:pt idx="3">
                  <c:v>26</c:v>
                </c:pt>
                <c:pt idx="6">
                  <c:v>26</c:v>
                </c:pt>
                <c:pt idx="9">
                  <c:v>25</c:v>
                </c:pt>
                <c:pt idx="12">
                  <c:v>20</c:v>
                </c:pt>
              </c:numCache>
            </c:numRef>
          </c:val>
          <c:extLst>
            <c:ext xmlns:c16="http://schemas.microsoft.com/office/drawing/2014/chart" uri="{C3380CC4-5D6E-409C-BE32-E72D297353CC}">
              <c16:uniqueId val="{00000002-E9F6-46FB-9F31-23573C9BCC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F6-46FB-9F31-23573C9BCC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1212</c:v>
                </c:pt>
                <c:pt idx="3">
                  <c:v>1238</c:v>
                </c:pt>
                <c:pt idx="6">
                  <c:v>1498</c:v>
                </c:pt>
                <c:pt idx="9">
                  <c:v>1581</c:v>
                </c:pt>
                <c:pt idx="12">
                  <c:v>1604</c:v>
                </c:pt>
              </c:numCache>
            </c:numRef>
          </c:val>
          <c:extLst>
            <c:ext xmlns:c16="http://schemas.microsoft.com/office/drawing/2014/chart" uri="{C3380CC4-5D6E-409C-BE32-E72D297353CC}">
              <c16:uniqueId val="{00000004-E9F6-46FB-9F31-23573C9BCC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9F6-46FB-9F31-23573C9BCC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9F6-46FB-9F31-23573C9BCC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3638</c:v>
                </c:pt>
                <c:pt idx="3">
                  <c:v>3821</c:v>
                </c:pt>
                <c:pt idx="6">
                  <c:v>3343</c:v>
                </c:pt>
                <c:pt idx="9">
                  <c:v>3231</c:v>
                </c:pt>
                <c:pt idx="12">
                  <c:v>3175</c:v>
                </c:pt>
              </c:numCache>
            </c:numRef>
          </c:val>
          <c:extLst>
            <c:ext xmlns:c16="http://schemas.microsoft.com/office/drawing/2014/chart" uri="{C3380CC4-5D6E-409C-BE32-E72D297353CC}">
              <c16:uniqueId val="{00000007-E9F6-46FB-9F31-23573C9BCC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1173</c:v>
                </c:pt>
                <c:pt idx="2">
                  <c:v>#N/A</c:v>
                </c:pt>
                <c:pt idx="3">
                  <c:v>#N/A</c:v>
                </c:pt>
                <c:pt idx="4">
                  <c:v>1180</c:v>
                </c:pt>
                <c:pt idx="5">
                  <c:v>#N/A</c:v>
                </c:pt>
                <c:pt idx="6">
                  <c:v>#N/A</c:v>
                </c:pt>
                <c:pt idx="7">
                  <c:v>1303</c:v>
                </c:pt>
                <c:pt idx="8">
                  <c:v>#N/A</c:v>
                </c:pt>
                <c:pt idx="9">
                  <c:v>#N/A</c:v>
                </c:pt>
                <c:pt idx="10">
                  <c:v>1257</c:v>
                </c:pt>
                <c:pt idx="11">
                  <c:v>#N/A</c:v>
                </c:pt>
                <c:pt idx="12">
                  <c:v>#N/A</c:v>
                </c:pt>
                <c:pt idx="13">
                  <c:v>1220</c:v>
                </c:pt>
                <c:pt idx="14">
                  <c:v>#N/A</c:v>
                </c:pt>
              </c:numCache>
            </c:numRef>
          </c:val>
          <c:smooth val="0"/>
          <c:extLst>
            <c:ext xmlns:c16="http://schemas.microsoft.com/office/drawing/2014/chart" uri="{C3380CC4-5D6E-409C-BE32-E72D297353CC}">
              <c16:uniqueId val="{00000008-E9F6-46FB-9F31-23573C9BCC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39031</c:v>
                </c:pt>
                <c:pt idx="5">
                  <c:v>38889</c:v>
                </c:pt>
                <c:pt idx="8">
                  <c:v>38506</c:v>
                </c:pt>
                <c:pt idx="11">
                  <c:v>38009</c:v>
                </c:pt>
                <c:pt idx="14">
                  <c:v>37666</c:v>
                </c:pt>
              </c:numCache>
            </c:numRef>
          </c:val>
          <c:extLst>
            <c:ext xmlns:c16="http://schemas.microsoft.com/office/drawing/2014/chart" uri="{C3380CC4-5D6E-409C-BE32-E72D297353CC}">
              <c16:uniqueId val="{00000000-6C00-4BAB-B4F6-7F15F3239F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5032</c:v>
                </c:pt>
                <c:pt idx="5">
                  <c:v>4943</c:v>
                </c:pt>
                <c:pt idx="8">
                  <c:v>4711</c:v>
                </c:pt>
                <c:pt idx="11">
                  <c:v>4639</c:v>
                </c:pt>
                <c:pt idx="14">
                  <c:v>4763</c:v>
                </c:pt>
              </c:numCache>
            </c:numRef>
          </c:val>
          <c:extLst>
            <c:ext xmlns:c16="http://schemas.microsoft.com/office/drawing/2014/chart" uri="{C3380CC4-5D6E-409C-BE32-E72D297353CC}">
              <c16:uniqueId val="{00000001-6C00-4BAB-B4F6-7F15F3239F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8159</c:v>
                </c:pt>
                <c:pt idx="5">
                  <c:v>8643</c:v>
                </c:pt>
                <c:pt idx="8">
                  <c:v>8586</c:v>
                </c:pt>
                <c:pt idx="11">
                  <c:v>8312</c:v>
                </c:pt>
                <c:pt idx="14">
                  <c:v>7476</c:v>
                </c:pt>
              </c:numCache>
            </c:numRef>
          </c:val>
          <c:extLst>
            <c:ext xmlns:c16="http://schemas.microsoft.com/office/drawing/2014/chart" uri="{C3380CC4-5D6E-409C-BE32-E72D297353CC}">
              <c16:uniqueId val="{00000002-6C00-4BAB-B4F6-7F15F3239F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00-4BAB-B4F6-7F15F3239F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00-4BAB-B4F6-7F15F3239F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455</c:v>
                </c:pt>
              </c:numCache>
            </c:numRef>
          </c:val>
          <c:extLst>
            <c:ext xmlns:c16="http://schemas.microsoft.com/office/drawing/2014/chart" uri="{C3380CC4-5D6E-409C-BE32-E72D297353CC}">
              <c16:uniqueId val="{00000005-6C00-4BAB-B4F6-7F15F3239F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4161</c:v>
                </c:pt>
                <c:pt idx="3">
                  <c:v>4095</c:v>
                </c:pt>
                <c:pt idx="6">
                  <c:v>4020</c:v>
                </c:pt>
                <c:pt idx="9">
                  <c:v>3895</c:v>
                </c:pt>
                <c:pt idx="12">
                  <c:v>3803</c:v>
                </c:pt>
              </c:numCache>
            </c:numRef>
          </c:val>
          <c:extLst>
            <c:ext xmlns:c16="http://schemas.microsoft.com/office/drawing/2014/chart" uri="{C3380CC4-5D6E-409C-BE32-E72D297353CC}">
              <c16:uniqueId val="{00000006-6C00-4BAB-B4F6-7F15F3239F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c:v>
                </c:pt>
                <c:pt idx="3">
                  <c:v>1</c:v>
                </c:pt>
                <c:pt idx="6">
                  <c:v>1</c:v>
                </c:pt>
                <c:pt idx="9">
                  <c:v>0</c:v>
                </c:pt>
                <c:pt idx="12">
                  <c:v>93</c:v>
                </c:pt>
              </c:numCache>
            </c:numRef>
          </c:val>
          <c:extLst>
            <c:ext xmlns:c16="http://schemas.microsoft.com/office/drawing/2014/chart" uri="{C3380CC4-5D6E-409C-BE32-E72D297353CC}">
              <c16:uniqueId val="{00000007-6C00-4BAB-B4F6-7F15F3239F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22232</c:v>
                </c:pt>
                <c:pt idx="3">
                  <c:v>21583</c:v>
                </c:pt>
                <c:pt idx="6">
                  <c:v>20718</c:v>
                </c:pt>
                <c:pt idx="9">
                  <c:v>19982</c:v>
                </c:pt>
                <c:pt idx="12">
                  <c:v>18907</c:v>
                </c:pt>
              </c:numCache>
            </c:numRef>
          </c:val>
          <c:extLst>
            <c:ext xmlns:c16="http://schemas.microsoft.com/office/drawing/2014/chart" uri="{C3380CC4-5D6E-409C-BE32-E72D297353CC}">
              <c16:uniqueId val="{00000008-6C00-4BAB-B4F6-7F15F3239F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162</c:v>
                </c:pt>
                <c:pt idx="3">
                  <c:v>155</c:v>
                </c:pt>
                <c:pt idx="6">
                  <c:v>488</c:v>
                </c:pt>
                <c:pt idx="9">
                  <c:v>419</c:v>
                </c:pt>
                <c:pt idx="12">
                  <c:v>351</c:v>
                </c:pt>
              </c:numCache>
            </c:numRef>
          </c:val>
          <c:extLst>
            <c:ext xmlns:c16="http://schemas.microsoft.com/office/drawing/2014/chart" uri="{C3380CC4-5D6E-409C-BE32-E72D297353CC}">
              <c16:uniqueId val="{00000009-6C00-4BAB-B4F6-7F15F3239F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36782</c:v>
                </c:pt>
                <c:pt idx="3">
                  <c:v>36819</c:v>
                </c:pt>
                <c:pt idx="6">
                  <c:v>36473</c:v>
                </c:pt>
                <c:pt idx="9">
                  <c:v>36379</c:v>
                </c:pt>
                <c:pt idx="12">
                  <c:v>36948</c:v>
                </c:pt>
              </c:numCache>
            </c:numRef>
          </c:val>
          <c:extLst>
            <c:ext xmlns:c16="http://schemas.microsoft.com/office/drawing/2014/chart" uri="{C3380CC4-5D6E-409C-BE32-E72D297353CC}">
              <c16:uniqueId val="{0000000A-6C00-4BAB-B4F6-7F15F3239F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11117</c:v>
                </c:pt>
                <c:pt idx="2">
                  <c:v>#N/A</c:v>
                </c:pt>
                <c:pt idx="3">
                  <c:v>#N/A</c:v>
                </c:pt>
                <c:pt idx="4">
                  <c:v>10179</c:v>
                </c:pt>
                <c:pt idx="5">
                  <c:v>#N/A</c:v>
                </c:pt>
                <c:pt idx="6">
                  <c:v>#N/A</c:v>
                </c:pt>
                <c:pt idx="7">
                  <c:v>9896</c:v>
                </c:pt>
                <c:pt idx="8">
                  <c:v>#N/A</c:v>
                </c:pt>
                <c:pt idx="9">
                  <c:v>#N/A</c:v>
                </c:pt>
                <c:pt idx="10">
                  <c:v>9715</c:v>
                </c:pt>
                <c:pt idx="11">
                  <c:v>#N/A</c:v>
                </c:pt>
                <c:pt idx="12">
                  <c:v>#N/A</c:v>
                </c:pt>
                <c:pt idx="13">
                  <c:v>10651</c:v>
                </c:pt>
                <c:pt idx="14">
                  <c:v>#N/A</c:v>
                </c:pt>
              </c:numCache>
            </c:numRef>
          </c:val>
          <c:smooth val="0"/>
          <c:extLst>
            <c:ext xmlns:c16="http://schemas.microsoft.com/office/drawing/2014/chart" uri="{C3380CC4-5D6E-409C-BE32-E72D297353CC}">
              <c16:uniqueId val="{0000000B-6C00-4BAB-B4F6-7F15F3239F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3537</c:v>
                </c:pt>
                <c:pt idx="1">
                  <c:v>3412</c:v>
                </c:pt>
                <c:pt idx="2">
                  <c:v>3049</c:v>
                </c:pt>
              </c:numCache>
            </c:numRef>
          </c:val>
          <c:extLst>
            <c:ext xmlns:c16="http://schemas.microsoft.com/office/drawing/2014/chart" uri="{C3380CC4-5D6E-409C-BE32-E72D297353CC}">
              <c16:uniqueId val="{00000000-C1A0-4FFA-9396-1E956423BD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1341</c:v>
                </c:pt>
                <c:pt idx="1">
                  <c:v>1229</c:v>
                </c:pt>
                <c:pt idx="2">
                  <c:v>1127</c:v>
                </c:pt>
              </c:numCache>
            </c:numRef>
          </c:val>
          <c:extLst>
            <c:ext xmlns:c16="http://schemas.microsoft.com/office/drawing/2014/chart" uri="{C3380CC4-5D6E-409C-BE32-E72D297353CC}">
              <c16:uniqueId val="{00000001-C1A0-4FFA-9396-1E956423BD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3686</c:v>
                </c:pt>
                <c:pt idx="1">
                  <c:v>3358</c:v>
                </c:pt>
                <c:pt idx="2">
                  <c:v>2881</c:v>
                </c:pt>
              </c:numCache>
            </c:numRef>
          </c:val>
          <c:extLst>
            <c:ext xmlns:c16="http://schemas.microsoft.com/office/drawing/2014/chart" uri="{C3380CC4-5D6E-409C-BE32-E72D297353CC}">
              <c16:uniqueId val="{00000002-C1A0-4FFA-9396-1E956423BD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{0F363682-5CE1-4926-9DB1-225A49494AA5}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C69-434A-A0C3-BA747A8D65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{AF7FE4D0-C179-4E9B-ACBA-21DA9A4D287B}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69-434A-A0C3-BA747A8D65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{4B9A47EB-9E4F-4BA6-AC57-AD074CF9B35C}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69-434A-A0C3-BA747A8D65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{1464A31E-C503-4F5E-A9A0-53FBF8C55C65}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69-434A-A0C3-BA747A8D65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{6B3E92C2-2791-48EC-BC8A-6C037C4AF1CD}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69-434A-A0C3-BA747A8D65E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{59889854-20B7-470E-86A9-99368A6FD1F8}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C69-434A-A0C3-BA747A8D65E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{18F00D5C-E055-4418-A29D-CAC0E46155B8}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C69-434A-A0C3-BA747A8D65E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{463C5E13-F485-43FA-9599-16CF92160C39}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C69-434A-A0C3-BA747A8D65E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{4333D52C-261B-4959-BC9D-1C20ECB34A4D}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C69-434A-A0C3-BA747A8D65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59.7</c:v>
                </c:pt>
                <c:pt idx="16">
                  <c:v>61.4</c:v>
                </c:pt>
                <c:pt idx="24">
                  <c:v>62.9</c:v>
                </c:pt>
                <c:pt idx="32">
                  <c:v>68.400000000000006</c:v>
                </c:pt>
              </c:numCache>
            </c:numRef>
          </c:xVal>
          <c:yVal>
            <c:numRef>
              <c:f>公会計指標分析・財政指標組合せ分析表!$BP$51:$DC$51</c:f>
              <c:numCache>
                <c:formatCode>#,##0.0;"▲ "#,##0.0</c:formatCode>
                <c:ptCount val="40"/>
                <c:pt idx="8">
                  <c:v>67.8</c:v>
                </c:pt>
                <c:pt idx="16">
                  <c:v>66.400000000000006</c:v>
                </c:pt>
                <c:pt idx="24">
                  <c:v>65.400000000000006</c:v>
                </c:pt>
                <c:pt idx="32">
                  <c:v>72.599999999999994</c:v>
                </c:pt>
              </c:numCache>
            </c:numRef>
          </c:yVal>
          <c:smooth val="0"/>
          <c:extLst>
            <c:ext xmlns:c16="http://schemas.microsoft.com/office/drawing/2014/chart" uri="{C3380CC4-5D6E-409C-BE32-E72D297353CC}">
              <c16:uniqueId val="{00000009-FC69-434A-A0C3-BA747A8D65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{60F31661-FD7B-4DA9-A57D-F29E19321350}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C69-434A-A0C3-BA747A8D65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{4244D151-3845-410E-9E00-861F70E53775}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69-434A-A0C3-BA747A8D65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{379CBDEF-8217-4572-B15B-F3EA4DD1E8D2}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69-434A-A0C3-BA747A8D65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{5B48F4B1-7E29-4B03-AEBB-65770AEDF6D4}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69-434A-A0C3-BA747A8D65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{2BCF032E-3CD2-47CF-92BB-0C9E9DFCEADF}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69-434A-A0C3-BA747A8D65E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{72ED88CF-9735-4253-9835-44931ACB3F99}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C69-434A-A0C3-BA747A8D65E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{6AA07F43-C65C-4857-BE30-3A6A85CC85C0}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C69-434A-A0C3-BA747A8D65E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{A47A17D9-0FED-4E8A-BECE-D448FB994102}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C69-434A-A0C3-BA747A8D65E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{B51CC302-5921-4E91-B585-02F8AE61A643}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C69-434A-A0C3-BA747A8D65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FC69-434A-A0C3-BA747A8D65EB}"/>
            </c:ext>
          </c:extLst>
        </c:ser>
        <c:dLbls>
          <c:showLegendKey val="0"/>
          <c:showVal val="1"/>
          <c:showCatName val="0"/>
          <c:showSerName val="0"/>
          <c:showPercent val="0"/>
          <c:showBubbleSize val="0"/>
        </c:dLbls>
        <c:axId val="46179840"/>
        <c:axId val="46181760"/>
      </c:scatterChart>
      <c:valAx>
        <c:axId val="46179840"/>
        <c:scaling>
          <c:orientation val="minMax"/>
          <c:max val="70"/>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1"/>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{5456BC92-757C-4AE4-8698-A12174BE367C}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76F-4BE9-B7E7-0E3824D8A4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{A41F4E26-263C-4991-A3F1-CB587F22120A}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6F-4BE9-B7E7-0E3824D8A4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{D085539C-0F33-4FEE-A2E3-C65DBC358B9B}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6F-4BE9-B7E7-0E3824D8A4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{DE074AED-3721-41E6-9A05-42797322C35D}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6F-4BE9-B7E7-0E3824D8A4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{13B678F5-09BB-4269-8EC4-19709E7FF7B3}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6F-4BE9-B7E7-0E3824D8A4C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{865591D0-0E5A-46EB-852A-2FF6A241373A}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76F-4BE9-B7E7-0E3824D8A4C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{9AAE5D5C-6B0F-4356-B4DC-68AF2ACFDCE8}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76F-4BE9-B7E7-0E3824D8A4CC}"/>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{B8162560-4A23-41B6-AFBC-25B8EC836B54}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76F-4BE9-B7E7-0E3824D8A4CC}"/>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{765FFC42-0C54-486F-ADAA-E6C25E266608}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76F-4BE9-B7E7-0E3824D8A4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8.1999999999999993</c:v>
                </c:pt>
                <c:pt idx="16">
                  <c:v>8.1</c:v>
                </c:pt>
                <c:pt idx="24">
                  <c:v>8.3000000000000007</c:v>
                </c:pt>
                <c:pt idx="32">
                  <c:v>8.5</c:v>
                </c:pt>
              </c:numCache>
            </c:numRef>
          </c:xVal>
          <c:yVal>
            <c:numRef>
              <c:f>公会計指標分析・財政指標組合せ分析表!$BP$73:$DC$73</c:f>
              <c:numCache>
                <c:formatCode>#,##0.0;"▲ "#,##0.0</c:formatCode>
                <c:ptCount val="40"/>
                <c:pt idx="0">
                  <c:v>72.900000000000006</c:v>
                </c:pt>
                <c:pt idx="8">
                  <c:v>67.8</c:v>
                </c:pt>
                <c:pt idx="16">
                  <c:v>66.400000000000006</c:v>
                </c:pt>
                <c:pt idx="24">
                  <c:v>65.400000000000006</c:v>
                </c:pt>
                <c:pt idx="32">
                  <c:v>72.599999999999994</c:v>
                </c:pt>
              </c:numCache>
            </c:numRef>
          </c:yVal>
          <c:smooth val="0"/>
          <c:extLst>
            <c:ext xmlns:c16="http://schemas.microsoft.com/office/drawing/2014/chart" uri="{C3380CC4-5D6E-409C-BE32-E72D297353CC}">
              <c16:uniqueId val="{00000009-376F-4BE9-B7E7-0E3824D8A4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{56D31D08-1156-4226-BEC6-4D4766CEF3A9}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76F-4BE9-B7E7-0E3824D8A4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{ED683DAE-1A5A-4BC0-ABEC-C34FD7D46CF0}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6F-4BE9-B7E7-0E3824D8A4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{681B7036-B059-4B9B-A4C1-61C083CFC440}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6F-4BE9-B7E7-0E3824D8A4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{5B1A0628-D090-491B-A477-4205AB4014D9}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6F-4BE9-B7E7-0E3824D8A4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{CE2E5CE6-2089-4C19-826A-09B36C609A64}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6F-4BE9-B7E7-0E3824D8A4C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{2B26FDAC-6464-4381-86EC-720A59ACFE6B}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76F-4BE9-B7E7-0E3824D8A4CC}"/>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{E7E5B278-26BA-45DF-AEFF-D38F24643556}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76F-4BE9-B7E7-0E3824D8A4CC}"/>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{2D165B31-A51C-41EB-A6C9-1B1F8D7F118B}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76F-4BE9-B7E7-0E3824D8A4CC}"/>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{C94CB84B-511C-4D68-91EC-CFE601618649}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76F-4BE9-B7E7-0E3824D8A4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376F-4BE9-B7E7-0E3824D8A4CC}"/>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1"/>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令和元年度について、公営企業債の元利償還金に対する繰入金は、下水道事業に係る元金償還が進んだことなどにより増加したが、元利償還金は、平成</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年度借入分の臨時地方道整備事業債の償還終了などにより減少し、実質公債費比率の分子は前年度と比較して減少となった。</a:t>
          </a:r>
        </a:p>
        <a:p>
          <a:r>
            <a:rPr kumimoji="1" lang="ja-JP" altLang="en-US" sz="1400">
              <a:latin typeface="ＭＳ ゴシック" pitchFamily="49" charset="-128"/>
              <a:ea typeface="ＭＳ ゴシック" pitchFamily="49" charset="-128"/>
            </a:rPr>
            <a:t>　今後も、起債事業の厳選などにより、実質公債費比率の抑制に努める。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一般会計等に係る地方債の残高は、市道</a:t>
          </a:r>
          <a:r>
            <a:rPr kumimoji="1" lang="en-US" altLang="ja-JP" sz="1350">
              <a:latin typeface="ＭＳ ゴシック" pitchFamily="49" charset="-128"/>
              <a:ea typeface="ＭＳ ゴシック" pitchFamily="49" charset="-128"/>
            </a:rPr>
            <a:t>D</a:t>
          </a:r>
          <a:r>
            <a:rPr kumimoji="1" lang="ja-JP" altLang="en-US" sz="1350">
              <a:latin typeface="ＭＳ ゴシック" pitchFamily="49" charset="-128"/>
              <a:ea typeface="ＭＳ ゴシック" pitchFamily="49" charset="-128"/>
            </a:rPr>
            <a:t>第</a:t>
          </a:r>
          <a:r>
            <a:rPr kumimoji="1" lang="en-US" altLang="ja-JP" sz="1350">
              <a:latin typeface="ＭＳ ゴシック" pitchFamily="49" charset="-128"/>
              <a:ea typeface="ＭＳ ゴシック" pitchFamily="49" charset="-128"/>
            </a:rPr>
            <a:t>190</a:t>
          </a:r>
          <a:r>
            <a:rPr kumimoji="1" lang="ja-JP" altLang="en-US" sz="1350">
              <a:latin typeface="ＭＳ ゴシック" pitchFamily="49" charset="-128"/>
              <a:ea typeface="ＭＳ ゴシック" pitchFamily="49" charset="-128"/>
            </a:rPr>
            <a:t>号線こおろぎ橋架替え工事やかが健康グリーンパークの整備などの財源として地方債を借入れたことなどにより地方債残高は平成</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年度より増加している。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公営企業等繰入見込額は、病院事業会計、水道事業会計、下水道事業会計の起債残高の減少により減少している。</a:t>
          </a:r>
        </a:p>
        <a:p>
          <a:r>
            <a:rPr kumimoji="1" lang="ja-JP" altLang="en-US" sz="1350">
              <a:latin typeface="ＭＳ ゴシック" pitchFamily="49" charset="-128"/>
              <a:ea typeface="ＭＳ ゴシック" pitchFamily="49" charset="-128"/>
            </a:rPr>
            <a:t>　退職手当負担見込額は、勤続年数長い職員が減少し、勤続年数の短い職員が増加したことにより減少している。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将来負担額への充当可能財源である充当可能基金は、財政調整基金をはじめとする各基金の活用などにより残高は減少した。</a:t>
          </a:r>
        </a:p>
        <a:p>
          <a:r>
            <a:rPr kumimoji="1" lang="ja-JP" altLang="en-US" sz="1350">
              <a:latin typeface="ＭＳ ゴシック" pitchFamily="49" charset="-128"/>
              <a:ea typeface="ＭＳ ゴシック" pitchFamily="49" charset="-128"/>
            </a:rPr>
            <a:t>　以上のことなどから、将来負担比率の分子は平成</a:t>
          </a:r>
          <a:r>
            <a:rPr kumimoji="1" lang="en-US" altLang="ja-JP" sz="1350">
              <a:latin typeface="ＭＳ ゴシック" pitchFamily="49" charset="-128"/>
              <a:ea typeface="ＭＳ ゴシック" pitchFamily="49" charset="-128"/>
            </a:rPr>
            <a:t>30</a:t>
          </a:r>
          <a:r>
            <a:rPr kumimoji="1" lang="ja-JP" altLang="en-US" sz="1350">
              <a:latin typeface="ＭＳ ゴシック" pitchFamily="49" charset="-128"/>
              <a:ea typeface="ＭＳ ゴシック" pitchFamily="49" charset="-128"/>
            </a:rPr>
            <a:t>年度より増加した。今後も、地方債残高を視野に入れた起債の運用を行うとともに、基金の積み増し等を図り、将来負担の抑制に努める。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石川県加賀市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計画に基づき、まちづくり振興基金から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百万円、重点事業推基金から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百万円、職員退職手当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百万円、環境美化センター施設整備基金から約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百万円を取り崩したこと、また、財政調整基金へ歳計剰余金を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万円積み立て、年度間の財政調整のため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コロナ禍による経済への影響から市税等の歳入の減少が見込まれることから、令和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年度以降の財政運営は極めて厳しく、一般財源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の収入不足は長期となることが予想される。その一方で、「第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次加賀市総合計画」を基本とした、「第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期加賀市まち・ひと・しごと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総合戦略（令和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年度）」や「加賀市スマートシティ構想」などの、先進的な施策を推進するためには、事業実施に係る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財源を確保することが必要となる。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こうした状況から、事業の優先順位を付けて取捨選択をすることで、歳出の抑制を図り、それでも不足する財源については、年度間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の財源調整として基金残高に留意しながら財政調整基金を活用する。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また、令和元年度から、北陸新幹線加賀温泉駅周辺施設整備事業や環境美化センター大規模改修事業などの大型事業が本格的な実施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段階に入っており、その実施に係る所要一般財源を確保する必要があるとともに、今後、事業の実施に伴う市債の元利償還費が増加す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ることが見込まれる。こうした将来の財政運営上の課題に対しては、基金を活用し各年度の財政負担の軽減・平準化を図る。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・重点事業推進基金：加賀市総合計画に基づき実施する重点事業の推進を図る。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・重点事業推進基金：①地方創生交付金活用事業であるスマート加賀ＩｏＴ推進事業、若者等就労支援事業、プラス・カガ推進事業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②公共施設マネジメントの基本方針に基づく事業であるスワトン保育園建設事業、③北陸新幹線加賀温泉駅周辺施設整備事業など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百万円を充当したことによる減少。利子分約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・退職手当基金：退職手当基金活用計画に基づき、職員退職手当費に約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・重点事業推進基金：①北陸新幹線加賀温泉駅周辺施設整備事業の実施年度において、所要一般財源相当額を取崩し、事業費に充当。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②国からの地方創生推進交付金を活用して推進する事業（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Society5.0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等）の実施年度において、所要一般財源相当額を取崩し、事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③「公共施設マネジメント」の基本方針に基づく施設の統合・複合化などに取組む事業の実施年度において、所要一般財源相当額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を取崩し、事業費に充当。④ＡＩやＩｏＴ等の先端技術を活用したスマートシティの実現、学校教育の充実及びデジタル化に対応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した人材育成に係る事業の実施年度において、所要一般財源相当額を取崩し、事業費に充当。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・職員退職手当基金：「退職手当基金活用計画」により積増しを継続するとともに、退職手当所要額が各年度で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億円を超える場合に、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その超えた部分（令和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億円）について取崩し、退職手当費に充当。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年度間の財政調整のため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災害発生時など不測の財政需要が生じたときの年度間の財源の不均衡の調整を行うため、本市の標準財政規模（令和元年度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3,800</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万円）の少なくとも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以上の残高を確保することとし、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億円以上の基金残高を維持する。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コロナ禍による経済への影響により、令和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年度以降、税収等の歳入が減少し、財政運営は極めて厳しく、一般財源の収入不足は長期間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となることが予想される。こうした状況から、事業の優先順位を付けて取捨選択をすることで、歳出の抑制を図り、それでも不足となる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財源については、年度間の財源調整として基金残高に留意しながら財政調整基金を活用する。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加賀市医療センター建設事業に係る市債の元利償還のため約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年度に開院した加賀市医療センターの整備に係る病院事業会計への繰出し（令和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年度までに伴う一般財源負担の平準化所要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億円）を取崩し、償還費に充当。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②北陸新幹線加賀温泉駅周辺施設整備事業に係る市債の元利償還費の備えとして、今後の各年度の決算剰余金等を活用し、令和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億円）を積増すとともに、各年度の償還費全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額に充当。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66,350
65,207
305.87
32,044,077
30,857,538
660,385
17,738,181
36,947,670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類似団体平均より高い水準にあり、施設・設備等の老朽化が進んでいる。今後は「公共施設マネジメント」に基づく施設の大規模修繕や建替え等の必要性が高まる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137069</xdr:rowOff>
    </xdr:from>
    <xdr:to>
      <xdr:col>23</xdr:col>
      <xdr:colOff>136525</xdr:colOff>
      <xdr:row>33</xdr:row>
      <xdr:rowOff>67219</xdr:rowOff>
    </xdr:to>
    <xdr:sp macro="" textlink="">
      <xdr:nvSpPr>
        <xdr:cNvPr id="83" name="楕円 82"/>
        <xdr:cNvSpPr/>
      </xdr:nvSpPr>
      <xdr:spPr>
        <a:xfrm>
          <a:off x="4711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115496</xdr:rowOff>
    </xdr:from>
    <xdr:ext cx="405111" cy="259045"/>
    <xdr:sp macro="" textlink="">
      <xdr:nvSpPr>
        <xdr:cNvPr id="84" name="有形固定資産減価償却率該当値テキスト"/>
        <xdr:cNvSpPr txBox="1"/>
      </xdr:nvSpPr>
      <xdr:spPr>
        <a:xfrm>
          <a:off x="4813300" y="63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138883</xdr:rowOff>
    </xdr:from>
    <xdr:to>
      <xdr:col>19</xdr:col>
      <xdr:colOff>187325</xdr:colOff>
      <xdr:row>32</xdr:row>
      <xdr:rowOff>69033</xdr:rowOff>
    </xdr:to>
    <xdr:sp macro="" textlink="">
      <xdr:nvSpPr>
        <xdr:cNvPr id="85" name="楕円 84"/>
        <xdr:cNvSpPr/>
      </xdr:nvSpPr>
      <xdr:spPr>
        <a:xfrm>
          <a:off x="400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18233</xdr:rowOff>
    </xdr:from>
    <xdr:to>
      <xdr:col>23</xdr:col>
      <xdr:colOff>85725</xdr:colOff>
      <xdr:row>33</xdr:row>
      <xdr:rowOff>16419</xdr:rowOff>
    </xdr:to>
    <xdr:cxnSp macro="">
      <xdr:nvCxnSpPr>
        <xdr:cNvPr id="86" name="直線コネクタ 85"/>
        <xdr:cNvCxnSpPr/>
      </xdr:nvCxnSpPr>
      <xdr:spPr>
        <a:xfrm>
          <a:off x="4051300" y="6276158"/>
          <a:ext cx="7112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7" name="楕円 86"/>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18233</xdr:rowOff>
    </xdr:to>
    <xdr:cxnSp macro="">
      <xdr:nvCxnSpPr>
        <xdr:cNvPr id="88" name="直線コネクタ 87"/>
        <xdr:cNvCxnSpPr/>
      </xdr:nvCxnSpPr>
      <xdr:spPr>
        <a:xfrm>
          <a:off x="3289300" y="622989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40186</xdr:rowOff>
    </xdr:from>
    <xdr:to>
      <xdr:col>11</xdr:col>
      <xdr:colOff>187325</xdr:colOff>
      <xdr:row>31</xdr:row>
      <xdr:rowOff>141786</xdr:rowOff>
    </xdr:to>
    <xdr:sp macro="" textlink="">
      <xdr:nvSpPr>
        <xdr:cNvPr id="89" name="楕円 88"/>
        <xdr:cNvSpPr/>
      </xdr:nvSpPr>
      <xdr:spPr>
        <a:xfrm>
          <a:off x="24765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90986</xdr:rowOff>
    </xdr:from>
    <xdr:to>
      <xdr:col>15</xdr:col>
      <xdr:colOff>136525</xdr:colOff>
      <xdr:row>31</xdr:row>
      <xdr:rowOff>143419</xdr:rowOff>
    </xdr:to>
    <xdr:cxnSp macro="">
      <xdr:nvCxnSpPr>
        <xdr:cNvPr id="90" name="直線コネクタ 89"/>
        <xdr:cNvCxnSpPr/>
      </xdr:nvCxnSpPr>
      <xdr:spPr>
        <a:xfrm>
          <a:off x="2527300" y="6177461"/>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1"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3"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60160</xdr:rowOff>
    </xdr:from>
    <xdr:ext cx="405111" cy="259045"/>
    <xdr:sp macro="" textlink="">
      <xdr:nvSpPr>
        <xdr:cNvPr id="95" name="n_1mainValue有形固定資産減価償却率"/>
        <xdr:cNvSpPr txBox="1"/>
      </xdr:nvSpPr>
      <xdr:spPr>
        <a:xfrm>
          <a:off x="38360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6" name="n_2mainValue有形固定資産減価償却率"/>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132913</xdr:rowOff>
    </xdr:from>
    <xdr:ext cx="405111" cy="259045"/>
    <xdr:sp macro="" textlink="">
      <xdr:nvSpPr>
        <xdr:cNvPr id="97" name="n_3mainValue有形固定資産減価償却率"/>
        <xdr:cNvSpPr txBox="1"/>
      </xdr:nvSpPr>
      <xdr:spPr>
        <a:xfrm>
          <a:off x="2324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60.5%</a:t>
          </a:r>
          <a:r>
            <a:rPr kumimoji="1" lang="ja-JP" altLang="en-US" sz="1100">
              <a:latin typeface="ＭＳ Ｐゴシック" panose="020B0600070205080204" pitchFamily="50" charset="-128"/>
              <a:ea typeface="ＭＳ Ｐゴシック" panose="020B0600070205080204" pitchFamily="50" charset="-128"/>
            </a:rPr>
            <a:t>増加し、類似団体と比較し依然高い水準である。今後は中期財政計画に基づき地方債残高を視野に入れた起債の運用を行うとともに、特定目的基金の積増し・活用を図り、財政の健全化に努める。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140492</xdr:rowOff>
    </xdr:from>
    <xdr:to>
      <xdr:col>76</xdr:col>
      <xdr:colOff>73025</xdr:colOff>
      <xdr:row>31</xdr:row>
      <xdr:rowOff>70642</xdr:rowOff>
    </xdr:to>
    <xdr:sp macro="" textlink="">
      <xdr:nvSpPr>
        <xdr:cNvPr id="144" name="楕円 143"/>
        <xdr:cNvSpPr/>
      </xdr:nvSpPr>
      <xdr:spPr>
        <a:xfrm>
          <a:off x="14744700" y="60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118919</xdr:rowOff>
    </xdr:from>
    <xdr:ext cx="469744" cy="259045"/>
    <xdr:sp macro="" textlink="">
      <xdr:nvSpPr>
        <xdr:cNvPr id="145" name="債務償還比率該当値テキスト"/>
        <xdr:cNvSpPr txBox="1"/>
      </xdr:nvSpPr>
      <xdr:spPr>
        <a:xfrm>
          <a:off x="14846300" y="603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78293</xdr:rowOff>
    </xdr:from>
    <xdr:to>
      <xdr:col>72</xdr:col>
      <xdr:colOff>123825</xdr:colOff>
      <xdr:row>31</xdr:row>
      <xdr:rowOff>8443</xdr:rowOff>
    </xdr:to>
    <xdr:sp macro="" textlink="">
      <xdr:nvSpPr>
        <xdr:cNvPr id="146" name="楕円 145"/>
        <xdr:cNvSpPr/>
      </xdr:nvSpPr>
      <xdr:spPr>
        <a:xfrm>
          <a:off x="14033500" y="599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129093</xdr:rowOff>
    </xdr:from>
    <xdr:to>
      <xdr:col>76</xdr:col>
      <xdr:colOff>22225</xdr:colOff>
      <xdr:row>31</xdr:row>
      <xdr:rowOff>19842</xdr:rowOff>
    </xdr:to>
    <xdr:cxnSp macro="">
      <xdr:nvCxnSpPr>
        <xdr:cNvPr id="147" name="直線コネクタ 146"/>
        <xdr:cNvCxnSpPr/>
      </xdr:nvCxnSpPr>
      <xdr:spPr>
        <a:xfrm>
          <a:off x="14084300" y="6044118"/>
          <a:ext cx="711200" cy="6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93097</xdr:rowOff>
    </xdr:from>
    <xdr:to>
      <xdr:col>68</xdr:col>
      <xdr:colOff>123825</xdr:colOff>
      <xdr:row>31</xdr:row>
      <xdr:rowOff>23247</xdr:rowOff>
    </xdr:to>
    <xdr:sp macro="" textlink="">
      <xdr:nvSpPr>
        <xdr:cNvPr id="148" name="楕円 147"/>
        <xdr:cNvSpPr/>
      </xdr:nvSpPr>
      <xdr:spPr>
        <a:xfrm>
          <a:off x="13271500" y="60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129093</xdr:rowOff>
    </xdr:from>
    <xdr:to>
      <xdr:col>72</xdr:col>
      <xdr:colOff>73025</xdr:colOff>
      <xdr:row>30</xdr:row>
      <xdr:rowOff>143897</xdr:rowOff>
    </xdr:to>
    <xdr:cxnSp macro="">
      <xdr:nvCxnSpPr>
        <xdr:cNvPr id="149" name="直線コネクタ 148"/>
        <xdr:cNvCxnSpPr/>
      </xdr:nvCxnSpPr>
      <xdr:spPr>
        <a:xfrm flipV="1">
          <a:off x="13322300" y="6044118"/>
          <a:ext cx="762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121781</xdr:rowOff>
    </xdr:from>
    <xdr:to>
      <xdr:col>64</xdr:col>
      <xdr:colOff>123825</xdr:colOff>
      <xdr:row>31</xdr:row>
      <xdr:rowOff>51931</xdr:rowOff>
    </xdr:to>
    <xdr:sp macro="" textlink="">
      <xdr:nvSpPr>
        <xdr:cNvPr id="150" name="楕円 149"/>
        <xdr:cNvSpPr/>
      </xdr:nvSpPr>
      <xdr:spPr>
        <a:xfrm>
          <a:off x="12509500" y="60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143897</xdr:rowOff>
    </xdr:from>
    <xdr:to>
      <xdr:col>68</xdr:col>
      <xdr:colOff>73025</xdr:colOff>
      <xdr:row>31</xdr:row>
      <xdr:rowOff>1131</xdr:rowOff>
    </xdr:to>
    <xdr:cxnSp macro="">
      <xdr:nvCxnSpPr>
        <xdr:cNvPr id="151" name="直線コネクタ 150"/>
        <xdr:cNvCxnSpPr/>
      </xdr:nvCxnSpPr>
      <xdr:spPr>
        <a:xfrm flipV="1">
          <a:off x="12560300" y="6058922"/>
          <a:ext cx="762000" cy="2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138950</xdr:rowOff>
    </xdr:from>
    <xdr:to>
      <xdr:col>60</xdr:col>
      <xdr:colOff>123825</xdr:colOff>
      <xdr:row>31</xdr:row>
      <xdr:rowOff>69100</xdr:rowOff>
    </xdr:to>
    <xdr:sp macro="" textlink="">
      <xdr:nvSpPr>
        <xdr:cNvPr id="152" name="楕円 151"/>
        <xdr:cNvSpPr/>
      </xdr:nvSpPr>
      <xdr:spPr>
        <a:xfrm>
          <a:off x="11747500" y="60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1131</xdr:rowOff>
    </xdr:from>
    <xdr:to>
      <xdr:col>64</xdr:col>
      <xdr:colOff>73025</xdr:colOff>
      <xdr:row>31</xdr:row>
      <xdr:rowOff>18300</xdr:rowOff>
    </xdr:to>
    <xdr:cxnSp macro="">
      <xdr:nvCxnSpPr>
        <xdr:cNvPr id="153" name="直線コネクタ 152"/>
        <xdr:cNvCxnSpPr/>
      </xdr:nvCxnSpPr>
      <xdr:spPr>
        <a:xfrm flipV="1">
          <a:off x="11798300" y="6087606"/>
          <a:ext cx="762000" cy="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57"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171020</xdr:rowOff>
    </xdr:from>
    <xdr:ext cx="469744" cy="259045"/>
    <xdr:sp macro="" textlink="">
      <xdr:nvSpPr>
        <xdr:cNvPr id="158" name="n_1mainValue債務償還比率"/>
        <xdr:cNvSpPr txBox="1"/>
      </xdr:nvSpPr>
      <xdr:spPr>
        <a:xfrm>
          <a:off x="13836727" y="608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14374</xdr:rowOff>
    </xdr:from>
    <xdr:ext cx="469744" cy="259045"/>
    <xdr:sp macro="" textlink="">
      <xdr:nvSpPr>
        <xdr:cNvPr id="159" name="n_2mainValue債務償還比率"/>
        <xdr:cNvSpPr txBox="1"/>
      </xdr:nvSpPr>
      <xdr:spPr>
        <a:xfrm>
          <a:off x="13087427" y="610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43058</xdr:rowOff>
    </xdr:from>
    <xdr:ext cx="469744" cy="259045"/>
    <xdr:sp macro="" textlink="">
      <xdr:nvSpPr>
        <xdr:cNvPr id="160" name="n_3mainValue債務償還比率"/>
        <xdr:cNvSpPr txBox="1"/>
      </xdr:nvSpPr>
      <xdr:spPr>
        <a:xfrm>
          <a:off x="12325427" y="612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60227</xdr:rowOff>
    </xdr:from>
    <xdr:ext cx="469744" cy="259045"/>
    <xdr:sp macro="" textlink="">
      <xdr:nvSpPr>
        <xdr:cNvPr id="161" name="n_4mainValue債務償還比率"/>
        <xdr:cNvSpPr txBox="1"/>
      </xdr:nvSpPr>
      <xdr:spPr>
        <a:xfrm>
          <a:off x="11563427" y="61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66,350
65,207
305.87
32,044,077
30,857,538
660,385
17,738,181
36,947,670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153416</xdr:rowOff>
    </xdr:from>
    <xdr:to>
      <xdr:col>24</xdr:col>
      <xdr:colOff>114300</xdr:colOff>
      <xdr:row>37</xdr:row>
      <xdr:rowOff>83566</xdr:rowOff>
    </xdr:to>
    <xdr:sp macro="" textlink="">
      <xdr:nvSpPr>
        <xdr:cNvPr id="71" name="楕円 70"/>
        <xdr:cNvSpPr/>
      </xdr:nvSpPr>
      <xdr:spPr>
        <a:xfrm>
          <a:off x="45847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131843</xdr:rowOff>
    </xdr:from>
    <xdr:ext cx="405111" cy="259045"/>
    <xdr:sp macro="" textlink="">
      <xdr:nvSpPr>
        <xdr:cNvPr id="72" name="【道路】&#10;有形固定資産減価償却率該当値テキスト"/>
        <xdr:cNvSpPr txBox="1"/>
      </xdr:nvSpPr>
      <xdr:spPr>
        <a:xfrm>
          <a:off x="4673600"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121412</xdr:rowOff>
    </xdr:from>
    <xdr:to>
      <xdr:col>20</xdr:col>
      <xdr:colOff>38100</xdr:colOff>
      <xdr:row>37</xdr:row>
      <xdr:rowOff>51562</xdr:rowOff>
    </xdr:to>
    <xdr:sp macro="" textlink="">
      <xdr:nvSpPr>
        <xdr:cNvPr id="73" name="楕円 72"/>
        <xdr:cNvSpPr/>
      </xdr:nvSpPr>
      <xdr:spPr>
        <a:xfrm>
          <a:off x="3746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xdr:rowOff>
    </xdr:from>
    <xdr:to>
      <xdr:col>24</xdr:col>
      <xdr:colOff>63500</xdr:colOff>
      <xdr:row>37</xdr:row>
      <xdr:rowOff>32766</xdr:rowOff>
    </xdr:to>
    <xdr:cxnSp macro="">
      <xdr:nvCxnSpPr>
        <xdr:cNvPr id="74" name="直線コネクタ 73"/>
        <xdr:cNvCxnSpPr/>
      </xdr:nvCxnSpPr>
      <xdr:spPr>
        <a:xfrm>
          <a:off x="3797300" y="63444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77978</xdr:rowOff>
    </xdr:from>
    <xdr:to>
      <xdr:col>15</xdr:col>
      <xdr:colOff>101600</xdr:colOff>
      <xdr:row>37</xdr:row>
      <xdr:rowOff>8128</xdr:rowOff>
    </xdr:to>
    <xdr:sp macro="" textlink="">
      <xdr:nvSpPr>
        <xdr:cNvPr id="75" name="楕円 74"/>
        <xdr:cNvSpPr/>
      </xdr:nvSpPr>
      <xdr:spPr>
        <a:xfrm>
          <a:off x="2857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128778</xdr:rowOff>
    </xdr:from>
    <xdr:to>
      <xdr:col>19</xdr:col>
      <xdr:colOff>177800</xdr:colOff>
      <xdr:row>37</xdr:row>
      <xdr:rowOff>762</xdr:rowOff>
    </xdr:to>
    <xdr:cxnSp macro="">
      <xdr:nvCxnSpPr>
        <xdr:cNvPr id="76" name="直線コネクタ 75"/>
        <xdr:cNvCxnSpPr/>
      </xdr:nvCxnSpPr>
      <xdr:spPr>
        <a:xfrm>
          <a:off x="2908300" y="63009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34544</xdr:rowOff>
    </xdr:from>
    <xdr:to>
      <xdr:col>10</xdr:col>
      <xdr:colOff>165100</xdr:colOff>
      <xdr:row>36</xdr:row>
      <xdr:rowOff>136144</xdr:rowOff>
    </xdr:to>
    <xdr:sp macro="" textlink="">
      <xdr:nvSpPr>
        <xdr:cNvPr id="77" name="楕円 76"/>
        <xdr:cNvSpPr/>
      </xdr:nvSpPr>
      <xdr:spPr>
        <a:xfrm>
          <a:off x="1968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85344</xdr:rowOff>
    </xdr:from>
    <xdr:to>
      <xdr:col>15</xdr:col>
      <xdr:colOff>50800</xdr:colOff>
      <xdr:row>36</xdr:row>
      <xdr:rowOff>128778</xdr:rowOff>
    </xdr:to>
    <xdr:cxnSp macro="">
      <xdr:nvCxnSpPr>
        <xdr:cNvPr id="78" name="直線コネクタ 77"/>
        <xdr:cNvCxnSpPr/>
      </xdr:nvCxnSpPr>
      <xdr:spPr>
        <a:xfrm>
          <a:off x="2019300" y="62575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1"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42689</xdr:rowOff>
    </xdr:from>
    <xdr:ext cx="405111" cy="259045"/>
    <xdr:sp macro="" textlink="">
      <xdr:nvSpPr>
        <xdr:cNvPr id="83" name="n_1mainValue【道路】&#10;有形固定資産減価償却率"/>
        <xdr:cNvSpPr txBox="1"/>
      </xdr:nvSpPr>
      <xdr:spPr>
        <a:xfrm>
          <a:off x="3582044" y="638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170705</xdr:rowOff>
    </xdr:from>
    <xdr:ext cx="405111" cy="259045"/>
    <xdr:sp macro="" textlink="">
      <xdr:nvSpPr>
        <xdr:cNvPr id="84" name="n_2mainValue【道路】&#10;有形固定資産減価償却率"/>
        <xdr:cNvSpPr txBox="1"/>
      </xdr:nvSpPr>
      <xdr:spPr>
        <a:xfrm>
          <a:off x="2705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127271</xdr:rowOff>
    </xdr:from>
    <xdr:ext cx="405111" cy="259045"/>
    <xdr:sp macro="" textlink="">
      <xdr:nvSpPr>
        <xdr:cNvPr id="85" name="n_3mainValue【道路】&#10;有形固定資産減価償却率"/>
        <xdr:cNvSpPr txBox="1"/>
      </xdr:nvSpPr>
      <xdr:spPr>
        <a:xfrm>
          <a:off x="1816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4"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132404</xdr:rowOff>
    </xdr:from>
    <xdr:to>
      <xdr:col>55</xdr:col>
      <xdr:colOff>50800</xdr:colOff>
      <xdr:row>40</xdr:row>
      <xdr:rowOff>62554</xdr:rowOff>
    </xdr:to>
    <xdr:sp macro="" textlink="">
      <xdr:nvSpPr>
        <xdr:cNvPr id="125" name="楕円 124"/>
        <xdr:cNvSpPr/>
      </xdr:nvSpPr>
      <xdr:spPr>
        <a:xfrm>
          <a:off x="10426700" y="68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155281</xdr:rowOff>
    </xdr:from>
    <xdr:ext cx="534377" cy="259045"/>
    <xdr:sp macro="" textlink="">
      <xdr:nvSpPr>
        <xdr:cNvPr id="126" name="【道路】&#10;一人当たり延長該当値テキスト"/>
        <xdr:cNvSpPr txBox="1"/>
      </xdr:nvSpPr>
      <xdr:spPr>
        <a:xfrm>
          <a:off x="10515600" y="6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137243</xdr:rowOff>
    </xdr:from>
    <xdr:to>
      <xdr:col>50</xdr:col>
      <xdr:colOff>165100</xdr:colOff>
      <xdr:row>40</xdr:row>
      <xdr:rowOff>67393</xdr:rowOff>
    </xdr:to>
    <xdr:sp macro="" textlink="">
      <xdr:nvSpPr>
        <xdr:cNvPr id="127" name="楕円 126"/>
        <xdr:cNvSpPr/>
      </xdr:nvSpPr>
      <xdr:spPr>
        <a:xfrm>
          <a:off x="9588500" y="68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11754</xdr:rowOff>
    </xdr:from>
    <xdr:to>
      <xdr:col>55</xdr:col>
      <xdr:colOff>0</xdr:colOff>
      <xdr:row>40</xdr:row>
      <xdr:rowOff>16593</xdr:rowOff>
    </xdr:to>
    <xdr:cxnSp macro="">
      <xdr:nvCxnSpPr>
        <xdr:cNvPr id="128" name="直線コネクタ 127"/>
        <xdr:cNvCxnSpPr/>
      </xdr:nvCxnSpPr>
      <xdr:spPr>
        <a:xfrm flipV="1">
          <a:off x="9639300" y="6869754"/>
          <a:ext cx="8382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141377</xdr:rowOff>
    </xdr:from>
    <xdr:to>
      <xdr:col>46</xdr:col>
      <xdr:colOff>38100</xdr:colOff>
      <xdr:row>40</xdr:row>
      <xdr:rowOff>71527</xdr:rowOff>
    </xdr:to>
    <xdr:sp macro="" textlink="">
      <xdr:nvSpPr>
        <xdr:cNvPr id="129" name="楕円 128"/>
        <xdr:cNvSpPr/>
      </xdr:nvSpPr>
      <xdr:spPr>
        <a:xfrm>
          <a:off x="8699500" y="68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16593</xdr:rowOff>
    </xdr:from>
    <xdr:to>
      <xdr:col>50</xdr:col>
      <xdr:colOff>114300</xdr:colOff>
      <xdr:row>40</xdr:row>
      <xdr:rowOff>20727</xdr:rowOff>
    </xdr:to>
    <xdr:cxnSp macro="">
      <xdr:nvCxnSpPr>
        <xdr:cNvPr id="130" name="直線コネクタ 129"/>
        <xdr:cNvCxnSpPr/>
      </xdr:nvCxnSpPr>
      <xdr:spPr>
        <a:xfrm flipV="1">
          <a:off x="8750300" y="6874593"/>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145624</xdr:rowOff>
    </xdr:from>
    <xdr:to>
      <xdr:col>41</xdr:col>
      <xdr:colOff>101600</xdr:colOff>
      <xdr:row>40</xdr:row>
      <xdr:rowOff>75774</xdr:rowOff>
    </xdr:to>
    <xdr:sp macro="" textlink="">
      <xdr:nvSpPr>
        <xdr:cNvPr id="131" name="楕円 130"/>
        <xdr:cNvSpPr/>
      </xdr:nvSpPr>
      <xdr:spPr>
        <a:xfrm>
          <a:off x="7810500" y="68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20727</xdr:rowOff>
    </xdr:from>
    <xdr:to>
      <xdr:col>45</xdr:col>
      <xdr:colOff>177800</xdr:colOff>
      <xdr:row>40</xdr:row>
      <xdr:rowOff>24974</xdr:rowOff>
    </xdr:to>
    <xdr:cxnSp macro="">
      <xdr:nvCxnSpPr>
        <xdr:cNvPr id="132" name="直線コネクタ 131"/>
        <xdr:cNvCxnSpPr/>
      </xdr:nvCxnSpPr>
      <xdr:spPr>
        <a:xfrm flipV="1">
          <a:off x="7861300" y="6878727"/>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3"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4"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35"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83920</xdr:rowOff>
    </xdr:from>
    <xdr:ext cx="534377" cy="259045"/>
    <xdr:sp macro="" textlink="">
      <xdr:nvSpPr>
        <xdr:cNvPr id="137" name="n_1mainValue【道路】&#10;一人当たり延長"/>
        <xdr:cNvSpPr txBox="1"/>
      </xdr:nvSpPr>
      <xdr:spPr>
        <a:xfrm>
          <a:off x="9359411" y="65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88054</xdr:rowOff>
    </xdr:from>
    <xdr:ext cx="534377" cy="259045"/>
    <xdr:sp macro="" textlink="">
      <xdr:nvSpPr>
        <xdr:cNvPr id="138" name="n_2mainValue【道路】&#10;一人当たり延長"/>
        <xdr:cNvSpPr txBox="1"/>
      </xdr:nvSpPr>
      <xdr:spPr>
        <a:xfrm>
          <a:off x="8483111" y="66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92301</xdr:rowOff>
    </xdr:from>
    <xdr:ext cx="534377" cy="259045"/>
    <xdr:sp macro="" textlink="">
      <xdr:nvSpPr>
        <xdr:cNvPr id="139" name="n_3mainValue【道路】&#10;一人当たり延長"/>
        <xdr:cNvSpPr txBox="1"/>
      </xdr:nvSpPr>
      <xdr:spPr>
        <a:xfrm>
          <a:off x="7594111" y="66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42545</xdr:rowOff>
    </xdr:from>
    <xdr:to>
      <xdr:col>24</xdr:col>
      <xdr:colOff>114300</xdr:colOff>
      <xdr:row>59</xdr:row>
      <xdr:rowOff>144145</xdr:rowOff>
    </xdr:to>
    <xdr:sp macro="" textlink="">
      <xdr:nvSpPr>
        <xdr:cNvPr id="180" name="楕円 179"/>
        <xdr:cNvSpPr/>
      </xdr:nvSpPr>
      <xdr:spPr>
        <a:xfrm>
          <a:off x="45847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65422</xdr:rowOff>
    </xdr:from>
    <xdr:ext cx="405111" cy="259045"/>
    <xdr:sp macro="" textlink="">
      <xdr:nvSpPr>
        <xdr:cNvPr id="181" name="【橋りょう・トンネル】&#10;有形固定資産減価償却率該当値テキスト"/>
        <xdr:cNvSpPr txBox="1"/>
      </xdr:nvSpPr>
      <xdr:spPr>
        <a:xfrm>
          <a:off x="4673600"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82" name="楕円 181"/>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93345</xdr:rowOff>
    </xdr:to>
    <xdr:cxnSp macro="">
      <xdr:nvCxnSpPr>
        <xdr:cNvPr id="183" name="直線コネクタ 182"/>
        <xdr:cNvCxnSpPr/>
      </xdr:nvCxnSpPr>
      <xdr:spPr>
        <a:xfrm>
          <a:off x="3797300" y="101727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160655</xdr:rowOff>
    </xdr:from>
    <xdr:to>
      <xdr:col>15</xdr:col>
      <xdr:colOff>101600</xdr:colOff>
      <xdr:row>59</xdr:row>
      <xdr:rowOff>90805</xdr:rowOff>
    </xdr:to>
    <xdr:sp macro="" textlink="">
      <xdr:nvSpPr>
        <xdr:cNvPr id="184" name="楕円 183"/>
        <xdr:cNvSpPr/>
      </xdr:nvSpPr>
      <xdr:spPr>
        <a:xfrm>
          <a:off x="2857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40005</xdr:rowOff>
    </xdr:from>
    <xdr:to>
      <xdr:col>19</xdr:col>
      <xdr:colOff>177800</xdr:colOff>
      <xdr:row>59</xdr:row>
      <xdr:rowOff>57150</xdr:rowOff>
    </xdr:to>
    <xdr:cxnSp macro="">
      <xdr:nvCxnSpPr>
        <xdr:cNvPr id="185" name="直線コネクタ 184"/>
        <xdr:cNvCxnSpPr/>
      </xdr:nvCxnSpPr>
      <xdr:spPr>
        <a:xfrm>
          <a:off x="2908300" y="101555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133985</xdr:rowOff>
    </xdr:from>
    <xdr:to>
      <xdr:col>10</xdr:col>
      <xdr:colOff>165100</xdr:colOff>
      <xdr:row>59</xdr:row>
      <xdr:rowOff>64135</xdr:rowOff>
    </xdr:to>
    <xdr:sp macro="" textlink="">
      <xdr:nvSpPr>
        <xdr:cNvPr id="186" name="楕円 185"/>
        <xdr:cNvSpPr/>
      </xdr:nvSpPr>
      <xdr:spPr>
        <a:xfrm>
          <a:off x="1968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13335</xdr:rowOff>
    </xdr:from>
    <xdr:to>
      <xdr:col>15</xdr:col>
      <xdr:colOff>50800</xdr:colOff>
      <xdr:row>59</xdr:row>
      <xdr:rowOff>40005</xdr:rowOff>
    </xdr:to>
    <xdr:cxnSp macro="">
      <xdr:nvCxnSpPr>
        <xdr:cNvPr id="187" name="直線コネクタ 186"/>
        <xdr:cNvCxnSpPr/>
      </xdr:nvCxnSpPr>
      <xdr:spPr>
        <a:xfrm>
          <a:off x="2019300" y="101288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124477</xdr:rowOff>
    </xdr:from>
    <xdr:ext cx="405111" cy="259045"/>
    <xdr:sp macro="" textlink="">
      <xdr:nvSpPr>
        <xdr:cNvPr id="192" name="n_1mainValue【橋りょう・トンネ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107332</xdr:rowOff>
    </xdr:from>
    <xdr:ext cx="405111" cy="259045"/>
    <xdr:sp macro="" textlink="">
      <xdr:nvSpPr>
        <xdr:cNvPr id="193" name="n_2mainValue【橋りょう・トンネル】&#10;有形固定資産減価償却率"/>
        <xdr:cNvSpPr txBox="1"/>
      </xdr:nvSpPr>
      <xdr:spPr>
        <a:xfrm>
          <a:off x="2705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80662</xdr:rowOff>
    </xdr:from>
    <xdr:ext cx="405111" cy="259045"/>
    <xdr:sp macro="" textlink="">
      <xdr:nvSpPr>
        <xdr:cNvPr id="194" name="n_3mainValue【橋りょう・トンネル】&#10;有形固定資産減価償却率"/>
        <xdr:cNvSpPr txBox="1"/>
      </xdr:nvSpPr>
      <xdr:spPr>
        <a:xfrm>
          <a:off x="1816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21"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21006</xdr:rowOff>
    </xdr:from>
    <xdr:to>
      <xdr:col>55</xdr:col>
      <xdr:colOff>50800</xdr:colOff>
      <xdr:row>58</xdr:row>
      <xdr:rowOff>122606</xdr:rowOff>
    </xdr:to>
    <xdr:sp macro="" textlink="">
      <xdr:nvSpPr>
        <xdr:cNvPr id="232" name="楕円 231"/>
        <xdr:cNvSpPr/>
      </xdr:nvSpPr>
      <xdr:spPr>
        <a:xfrm>
          <a:off x="104267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43883</xdr:rowOff>
    </xdr:from>
    <xdr:ext cx="599010" cy="259045"/>
    <xdr:sp macro="" textlink="">
      <xdr:nvSpPr>
        <xdr:cNvPr id="233" name="【橋りょう・トンネル】&#10;一人当たり有形固定資産（償却資産）額該当値テキスト"/>
        <xdr:cNvSpPr txBox="1"/>
      </xdr:nvSpPr>
      <xdr:spPr>
        <a:xfrm>
          <a:off x="10515600" y="981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63953</xdr:rowOff>
    </xdr:from>
    <xdr:to>
      <xdr:col>50</xdr:col>
      <xdr:colOff>165100</xdr:colOff>
      <xdr:row>58</xdr:row>
      <xdr:rowOff>165553</xdr:rowOff>
    </xdr:to>
    <xdr:sp macro="" textlink="">
      <xdr:nvSpPr>
        <xdr:cNvPr id="234" name="楕円 233"/>
        <xdr:cNvSpPr/>
      </xdr:nvSpPr>
      <xdr:spPr>
        <a:xfrm>
          <a:off x="9588500" y="100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71806</xdr:rowOff>
    </xdr:from>
    <xdr:to>
      <xdr:col>55</xdr:col>
      <xdr:colOff>0</xdr:colOff>
      <xdr:row>58</xdr:row>
      <xdr:rowOff>114753</xdr:rowOff>
    </xdr:to>
    <xdr:cxnSp macro="">
      <xdr:nvCxnSpPr>
        <xdr:cNvPr id="235" name="直線コネクタ 234"/>
        <xdr:cNvCxnSpPr/>
      </xdr:nvCxnSpPr>
      <xdr:spPr>
        <a:xfrm flipV="1">
          <a:off x="9639300" y="10015906"/>
          <a:ext cx="838200" cy="4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52050</xdr:rowOff>
    </xdr:from>
    <xdr:to>
      <xdr:col>46</xdr:col>
      <xdr:colOff>38100</xdr:colOff>
      <xdr:row>58</xdr:row>
      <xdr:rowOff>153650</xdr:rowOff>
    </xdr:to>
    <xdr:sp macro="" textlink="">
      <xdr:nvSpPr>
        <xdr:cNvPr id="236" name="楕円 235"/>
        <xdr:cNvSpPr/>
      </xdr:nvSpPr>
      <xdr:spPr>
        <a:xfrm>
          <a:off x="8699500" y="99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102850</xdr:rowOff>
    </xdr:from>
    <xdr:to>
      <xdr:col>50</xdr:col>
      <xdr:colOff>114300</xdr:colOff>
      <xdr:row>58</xdr:row>
      <xdr:rowOff>114753</xdr:rowOff>
    </xdr:to>
    <xdr:cxnSp macro="">
      <xdr:nvCxnSpPr>
        <xdr:cNvPr id="237" name="直線コネクタ 236"/>
        <xdr:cNvCxnSpPr/>
      </xdr:nvCxnSpPr>
      <xdr:spPr>
        <a:xfrm>
          <a:off x="8750300" y="10046950"/>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64348</xdr:rowOff>
    </xdr:from>
    <xdr:to>
      <xdr:col>41</xdr:col>
      <xdr:colOff>101600</xdr:colOff>
      <xdr:row>58</xdr:row>
      <xdr:rowOff>165948</xdr:rowOff>
    </xdr:to>
    <xdr:sp macro="" textlink="">
      <xdr:nvSpPr>
        <xdr:cNvPr id="238" name="楕円 237"/>
        <xdr:cNvSpPr/>
      </xdr:nvSpPr>
      <xdr:spPr>
        <a:xfrm>
          <a:off x="7810500" y="100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102850</xdr:rowOff>
    </xdr:from>
    <xdr:to>
      <xdr:col>45</xdr:col>
      <xdr:colOff>177800</xdr:colOff>
      <xdr:row>58</xdr:row>
      <xdr:rowOff>115148</xdr:rowOff>
    </xdr:to>
    <xdr:cxnSp macro="">
      <xdr:nvCxnSpPr>
        <xdr:cNvPr id="239" name="直線コネクタ 238"/>
        <xdr:cNvCxnSpPr/>
      </xdr:nvCxnSpPr>
      <xdr:spPr>
        <a:xfrm flipV="1">
          <a:off x="7861300" y="10046950"/>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40"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41"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42"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10630</xdr:rowOff>
    </xdr:from>
    <xdr:ext cx="599010" cy="259045"/>
    <xdr:sp macro="" textlink="">
      <xdr:nvSpPr>
        <xdr:cNvPr id="244" name="n_1mainValue【橋りょう・トンネル】&#10;一人当たり有形固定資産（償却資産）額"/>
        <xdr:cNvSpPr txBox="1"/>
      </xdr:nvSpPr>
      <xdr:spPr>
        <a:xfrm>
          <a:off x="9327095" y="978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170177</xdr:rowOff>
    </xdr:from>
    <xdr:ext cx="599010" cy="259045"/>
    <xdr:sp macro="" textlink="">
      <xdr:nvSpPr>
        <xdr:cNvPr id="245" name="n_2mainValue【橋りょう・トンネル】&#10;一人当たり有形固定資産（償却資産）額"/>
        <xdr:cNvSpPr txBox="1"/>
      </xdr:nvSpPr>
      <xdr:spPr>
        <a:xfrm>
          <a:off x="8450795" y="977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11025</xdr:rowOff>
    </xdr:from>
    <xdr:ext cx="599010" cy="259045"/>
    <xdr:sp macro="" textlink="">
      <xdr:nvSpPr>
        <xdr:cNvPr id="246" name="n_3mainValue【橋りょう・トンネル】&#10;一人当たり有形固定資産（償却資産）額"/>
        <xdr:cNvSpPr txBox="1"/>
      </xdr:nvSpPr>
      <xdr:spPr>
        <a:xfrm>
          <a:off x="7561795" y="978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23223</xdr:rowOff>
    </xdr:from>
    <xdr:to>
      <xdr:col>24</xdr:col>
      <xdr:colOff>114300</xdr:colOff>
      <xdr:row>84</xdr:row>
      <xdr:rowOff>124823</xdr:rowOff>
    </xdr:to>
    <xdr:sp macro="" textlink="">
      <xdr:nvSpPr>
        <xdr:cNvPr id="288" name="楕円 287"/>
        <xdr:cNvSpPr/>
      </xdr:nvSpPr>
      <xdr:spPr>
        <a:xfrm>
          <a:off x="45847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1650</xdr:rowOff>
    </xdr:from>
    <xdr:ext cx="405111" cy="259045"/>
    <xdr:sp macro="" textlink="">
      <xdr:nvSpPr>
        <xdr:cNvPr id="289" name="【公営住宅】&#10;有形固定資産減価償却率該当値テキスト"/>
        <xdr:cNvSpPr txBox="1"/>
      </xdr:nvSpPr>
      <xdr:spPr>
        <a:xfrm>
          <a:off x="4673600"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54248</xdr:rowOff>
    </xdr:from>
    <xdr:to>
      <xdr:col>20</xdr:col>
      <xdr:colOff>38100</xdr:colOff>
      <xdr:row>84</xdr:row>
      <xdr:rowOff>155848</xdr:rowOff>
    </xdr:to>
    <xdr:sp macro="" textlink="">
      <xdr:nvSpPr>
        <xdr:cNvPr id="290" name="楕円 289"/>
        <xdr:cNvSpPr/>
      </xdr:nvSpPr>
      <xdr:spPr>
        <a:xfrm>
          <a:off x="3746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74023</xdr:rowOff>
    </xdr:from>
    <xdr:to>
      <xdr:col>24</xdr:col>
      <xdr:colOff>63500</xdr:colOff>
      <xdr:row>84</xdr:row>
      <xdr:rowOff>105048</xdr:rowOff>
    </xdr:to>
    <xdr:cxnSp macro="">
      <xdr:nvCxnSpPr>
        <xdr:cNvPr id="291" name="直線コネクタ 290"/>
        <xdr:cNvCxnSpPr/>
      </xdr:nvCxnSpPr>
      <xdr:spPr>
        <a:xfrm flipV="1">
          <a:off x="3797300" y="1447582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54248</xdr:rowOff>
    </xdr:from>
    <xdr:to>
      <xdr:col>15</xdr:col>
      <xdr:colOff>101600</xdr:colOff>
      <xdr:row>84</xdr:row>
      <xdr:rowOff>155848</xdr:rowOff>
    </xdr:to>
    <xdr:sp macro="" textlink="">
      <xdr:nvSpPr>
        <xdr:cNvPr id="292" name="楕円 291"/>
        <xdr:cNvSpPr/>
      </xdr:nvSpPr>
      <xdr:spPr>
        <a:xfrm>
          <a:off x="2857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105048</xdr:rowOff>
    </xdr:from>
    <xdr:to>
      <xdr:col>19</xdr:col>
      <xdr:colOff>177800</xdr:colOff>
      <xdr:row>84</xdr:row>
      <xdr:rowOff>105048</xdr:rowOff>
    </xdr:to>
    <xdr:cxnSp macro="">
      <xdr:nvCxnSpPr>
        <xdr:cNvPr id="293" name="直線コネクタ 292"/>
        <xdr:cNvCxnSpPr/>
      </xdr:nvCxnSpPr>
      <xdr:spPr>
        <a:xfrm>
          <a:off x="2908300" y="1450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54248</xdr:rowOff>
    </xdr:from>
    <xdr:to>
      <xdr:col>10</xdr:col>
      <xdr:colOff>165100</xdr:colOff>
      <xdr:row>84</xdr:row>
      <xdr:rowOff>155848</xdr:rowOff>
    </xdr:to>
    <xdr:sp macro="" textlink="">
      <xdr:nvSpPr>
        <xdr:cNvPr id="294" name="楕円 293"/>
        <xdr:cNvSpPr/>
      </xdr:nvSpPr>
      <xdr:spPr>
        <a:xfrm>
          <a:off x="1968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105048</xdr:rowOff>
    </xdr:from>
    <xdr:to>
      <xdr:col>15</xdr:col>
      <xdr:colOff>50800</xdr:colOff>
      <xdr:row>84</xdr:row>
      <xdr:rowOff>105048</xdr:rowOff>
    </xdr:to>
    <xdr:cxnSp macro="">
      <xdr:nvCxnSpPr>
        <xdr:cNvPr id="295" name="直線コネクタ 294"/>
        <xdr:cNvCxnSpPr/>
      </xdr:nvCxnSpPr>
      <xdr:spPr>
        <a:xfrm>
          <a:off x="2019300" y="1450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146975</xdr:rowOff>
    </xdr:from>
    <xdr:ext cx="405111" cy="259045"/>
    <xdr:sp macro="" textlink="">
      <xdr:nvSpPr>
        <xdr:cNvPr id="300" name="n_1mainValue【公営住宅】&#10;有形固定資産減価償却率"/>
        <xdr:cNvSpPr txBox="1"/>
      </xdr:nvSpPr>
      <xdr:spPr>
        <a:xfrm>
          <a:off x="35820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146975</xdr:rowOff>
    </xdr:from>
    <xdr:ext cx="405111" cy="259045"/>
    <xdr:sp macro="" textlink="">
      <xdr:nvSpPr>
        <xdr:cNvPr id="301" name="n_2mainValue【公営住宅】&#10;有形固定資産減価償却率"/>
        <xdr:cNvSpPr txBox="1"/>
      </xdr:nvSpPr>
      <xdr:spPr>
        <a:xfrm>
          <a:off x="2705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146975</xdr:rowOff>
    </xdr:from>
    <xdr:ext cx="405111" cy="259045"/>
    <xdr:sp macro="" textlink="">
      <xdr:nvSpPr>
        <xdr:cNvPr id="302" name="n_3mainValue【公営住宅】&#10;有形固定資産減価償却率"/>
        <xdr:cNvSpPr txBox="1"/>
      </xdr:nvSpPr>
      <xdr:spPr>
        <a:xfrm>
          <a:off x="1816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134365</xdr:rowOff>
    </xdr:from>
    <xdr:to>
      <xdr:col>55</xdr:col>
      <xdr:colOff>50800</xdr:colOff>
      <xdr:row>85</xdr:row>
      <xdr:rowOff>64515</xdr:rowOff>
    </xdr:to>
    <xdr:sp macro="" textlink="">
      <xdr:nvSpPr>
        <xdr:cNvPr id="342" name="楕円 341"/>
        <xdr:cNvSpPr/>
      </xdr:nvSpPr>
      <xdr:spPr>
        <a:xfrm>
          <a:off x="10426700" y="145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112792</xdr:rowOff>
    </xdr:from>
    <xdr:ext cx="469744" cy="259045"/>
    <xdr:sp macro="" textlink="">
      <xdr:nvSpPr>
        <xdr:cNvPr id="343" name="【公営住宅】&#10;一人当たり面積該当値テキスト"/>
        <xdr:cNvSpPr txBox="1"/>
      </xdr:nvSpPr>
      <xdr:spPr>
        <a:xfrm>
          <a:off x="10515600" y="1451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344" name="楕円 343"/>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xdr:rowOff>
    </xdr:from>
    <xdr:to>
      <xdr:col>55</xdr:col>
      <xdr:colOff>0</xdr:colOff>
      <xdr:row>85</xdr:row>
      <xdr:rowOff>13715</xdr:rowOff>
    </xdr:to>
    <xdr:cxnSp macro="">
      <xdr:nvCxnSpPr>
        <xdr:cNvPr id="345" name="直線コネクタ 344"/>
        <xdr:cNvCxnSpPr/>
      </xdr:nvCxnSpPr>
      <xdr:spPr>
        <a:xfrm>
          <a:off x="9639300" y="145846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135128</xdr:rowOff>
    </xdr:from>
    <xdr:to>
      <xdr:col>46</xdr:col>
      <xdr:colOff>38100</xdr:colOff>
      <xdr:row>85</xdr:row>
      <xdr:rowOff>65278</xdr:rowOff>
    </xdr:to>
    <xdr:sp macro="" textlink="">
      <xdr:nvSpPr>
        <xdr:cNvPr id="346" name="楕円 345"/>
        <xdr:cNvSpPr/>
      </xdr:nvSpPr>
      <xdr:spPr>
        <a:xfrm>
          <a:off x="8699500" y="145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xdr:rowOff>
    </xdr:from>
    <xdr:to>
      <xdr:col>50</xdr:col>
      <xdr:colOff>114300</xdr:colOff>
      <xdr:row>85</xdr:row>
      <xdr:rowOff>14478</xdr:rowOff>
    </xdr:to>
    <xdr:cxnSp macro="">
      <xdr:nvCxnSpPr>
        <xdr:cNvPr id="347" name="直線コネクタ 346"/>
        <xdr:cNvCxnSpPr/>
      </xdr:nvCxnSpPr>
      <xdr:spPr>
        <a:xfrm flipV="1">
          <a:off x="8750300" y="145846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136652</xdr:rowOff>
    </xdr:from>
    <xdr:to>
      <xdr:col>41</xdr:col>
      <xdr:colOff>101600</xdr:colOff>
      <xdr:row>85</xdr:row>
      <xdr:rowOff>66802</xdr:rowOff>
    </xdr:to>
    <xdr:sp macro="" textlink="">
      <xdr:nvSpPr>
        <xdr:cNvPr id="348" name="楕円 347"/>
        <xdr:cNvSpPr/>
      </xdr:nvSpPr>
      <xdr:spPr>
        <a:xfrm>
          <a:off x="7810500" y="145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xdr:rowOff>
    </xdr:from>
    <xdr:to>
      <xdr:col>45</xdr:col>
      <xdr:colOff>177800</xdr:colOff>
      <xdr:row>85</xdr:row>
      <xdr:rowOff>16002</xdr:rowOff>
    </xdr:to>
    <xdr:cxnSp macro="">
      <xdr:nvCxnSpPr>
        <xdr:cNvPr id="349" name="直線コネクタ 348"/>
        <xdr:cNvCxnSpPr/>
      </xdr:nvCxnSpPr>
      <xdr:spPr>
        <a:xfrm flipV="1">
          <a:off x="7861300" y="145877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53357</xdr:rowOff>
    </xdr:from>
    <xdr:ext cx="469744" cy="259045"/>
    <xdr:sp macro="" textlink="">
      <xdr:nvSpPr>
        <xdr:cNvPr id="354" name="n_1mainValue【公営住宅】&#10;一人当たり面積"/>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56405</xdr:rowOff>
    </xdr:from>
    <xdr:ext cx="469744" cy="259045"/>
    <xdr:sp macro="" textlink="">
      <xdr:nvSpPr>
        <xdr:cNvPr id="355" name="n_2mainValue【公営住宅】&#10;一人当たり面積"/>
        <xdr:cNvSpPr txBox="1"/>
      </xdr:nvSpPr>
      <xdr:spPr>
        <a:xfrm>
          <a:off x="8515427" y="1462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57929</xdr:rowOff>
    </xdr:from>
    <xdr:ext cx="469744" cy="259045"/>
    <xdr:sp macro="" textlink="">
      <xdr:nvSpPr>
        <xdr:cNvPr id="356" name="n_3mainValue【公営住宅】&#10;一人当たり面積"/>
        <xdr:cNvSpPr txBox="1"/>
      </xdr:nvSpPr>
      <xdr:spPr>
        <a:xfrm>
          <a:off x="7626427" y="1463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99695</xdr:rowOff>
    </xdr:from>
    <xdr:to>
      <xdr:col>85</xdr:col>
      <xdr:colOff>177800</xdr:colOff>
      <xdr:row>40</xdr:row>
      <xdr:rowOff>29845</xdr:rowOff>
    </xdr:to>
    <xdr:sp macro="" textlink="">
      <xdr:nvSpPr>
        <xdr:cNvPr id="413" name="楕円 412"/>
        <xdr:cNvSpPr/>
      </xdr:nvSpPr>
      <xdr:spPr>
        <a:xfrm>
          <a:off x="162687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78122</xdr:rowOff>
    </xdr:from>
    <xdr:ext cx="405111" cy="259045"/>
    <xdr:sp macro="" textlink="">
      <xdr:nvSpPr>
        <xdr:cNvPr id="414" name="【認定こども園・幼稚園・保育所】&#10;有形固定資産減価償却率該当値テキスト"/>
        <xdr:cNvSpPr txBox="1"/>
      </xdr:nvSpPr>
      <xdr:spPr>
        <a:xfrm>
          <a:off x="16357600"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40640</xdr:rowOff>
    </xdr:from>
    <xdr:to>
      <xdr:col>81</xdr:col>
      <xdr:colOff>101600</xdr:colOff>
      <xdr:row>39</xdr:row>
      <xdr:rowOff>142240</xdr:rowOff>
    </xdr:to>
    <xdr:sp macro="" textlink="">
      <xdr:nvSpPr>
        <xdr:cNvPr id="415" name="楕円 414"/>
        <xdr:cNvSpPr/>
      </xdr:nvSpPr>
      <xdr:spPr>
        <a:xfrm>
          <a:off x="15430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91440</xdr:rowOff>
    </xdr:from>
    <xdr:to>
      <xdr:col>85</xdr:col>
      <xdr:colOff>127000</xdr:colOff>
      <xdr:row>39</xdr:row>
      <xdr:rowOff>150495</xdr:rowOff>
    </xdr:to>
    <xdr:cxnSp macro="">
      <xdr:nvCxnSpPr>
        <xdr:cNvPr id="416" name="直線コネクタ 415"/>
        <xdr:cNvCxnSpPr/>
      </xdr:nvCxnSpPr>
      <xdr:spPr>
        <a:xfrm>
          <a:off x="15481300" y="677799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xdr:rowOff>
    </xdr:from>
    <xdr:to>
      <xdr:col>76</xdr:col>
      <xdr:colOff>165100</xdr:colOff>
      <xdr:row>39</xdr:row>
      <xdr:rowOff>107950</xdr:rowOff>
    </xdr:to>
    <xdr:sp macro="" textlink="">
      <xdr:nvSpPr>
        <xdr:cNvPr id="417" name="楕円 416"/>
        <xdr:cNvSpPr/>
      </xdr:nvSpPr>
      <xdr:spPr>
        <a:xfrm>
          <a:off x="1454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57150</xdr:rowOff>
    </xdr:from>
    <xdr:to>
      <xdr:col>81</xdr:col>
      <xdr:colOff>50800</xdr:colOff>
      <xdr:row>39</xdr:row>
      <xdr:rowOff>91440</xdr:rowOff>
    </xdr:to>
    <xdr:cxnSp macro="">
      <xdr:nvCxnSpPr>
        <xdr:cNvPr id="418" name="直線コネクタ 417"/>
        <xdr:cNvCxnSpPr/>
      </xdr:nvCxnSpPr>
      <xdr:spPr>
        <a:xfrm>
          <a:off x="14592300" y="6743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168275</xdr:rowOff>
    </xdr:from>
    <xdr:to>
      <xdr:col>72</xdr:col>
      <xdr:colOff>38100</xdr:colOff>
      <xdr:row>39</xdr:row>
      <xdr:rowOff>98425</xdr:rowOff>
    </xdr:to>
    <xdr:sp macro="" textlink="">
      <xdr:nvSpPr>
        <xdr:cNvPr id="419" name="楕円 418"/>
        <xdr:cNvSpPr/>
      </xdr:nvSpPr>
      <xdr:spPr>
        <a:xfrm>
          <a:off x="13652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47625</xdr:rowOff>
    </xdr:from>
    <xdr:to>
      <xdr:col>76</xdr:col>
      <xdr:colOff>114300</xdr:colOff>
      <xdr:row>39</xdr:row>
      <xdr:rowOff>57150</xdr:rowOff>
    </xdr:to>
    <xdr:cxnSp macro="">
      <xdr:nvCxnSpPr>
        <xdr:cNvPr id="420" name="直線コネクタ 419"/>
        <xdr:cNvCxnSpPr/>
      </xdr:nvCxnSpPr>
      <xdr:spPr>
        <a:xfrm>
          <a:off x="13703300" y="6734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133367</xdr:rowOff>
    </xdr:from>
    <xdr:ext cx="405111" cy="259045"/>
    <xdr:sp macro="" textlink="">
      <xdr:nvSpPr>
        <xdr:cNvPr id="425" name="n_1mainValue【認定こども園・幼稚園・保育所】&#10;有形固定資産減価償却率"/>
        <xdr:cNvSpPr txBox="1"/>
      </xdr:nvSpPr>
      <xdr:spPr>
        <a:xfrm>
          <a:off x="152660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99077</xdr:rowOff>
    </xdr:from>
    <xdr:ext cx="405111" cy="259045"/>
    <xdr:sp macro="" textlink="">
      <xdr:nvSpPr>
        <xdr:cNvPr id="426" name="n_2mainValue【認定こども園・幼稚園・保育所】&#10;有形固定資産減価償却率"/>
        <xdr:cNvSpPr txBox="1"/>
      </xdr:nvSpPr>
      <xdr:spPr>
        <a:xfrm>
          <a:off x="14389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89552</xdr:rowOff>
    </xdr:from>
    <xdr:ext cx="405111" cy="259045"/>
    <xdr:sp macro="" textlink="">
      <xdr:nvSpPr>
        <xdr:cNvPr id="427" name="n_3mainValue【認定こども園・幼稚園・保育所】&#10;有形固定資産減価償却率"/>
        <xdr:cNvSpPr txBox="1"/>
      </xdr:nvSpPr>
      <xdr:spPr>
        <a:xfrm>
          <a:off x="13500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67" name="楕円 466"/>
        <xdr:cNvSpPr/>
      </xdr:nvSpPr>
      <xdr:spPr>
        <a:xfrm>
          <a:off x="22110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52087</xdr:rowOff>
    </xdr:from>
    <xdr:ext cx="469744" cy="259045"/>
    <xdr:sp macro="" textlink="">
      <xdr:nvSpPr>
        <xdr:cNvPr id="468" name="【認定こども園・幼稚園・保育所】&#10;一人当たり面積該当値テキスト"/>
        <xdr:cNvSpPr txBox="1"/>
      </xdr:nvSpPr>
      <xdr:spPr>
        <a:xfrm>
          <a:off x="22199600"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xdr:rowOff>
    </xdr:from>
    <xdr:to>
      <xdr:col>112</xdr:col>
      <xdr:colOff>38100</xdr:colOff>
      <xdr:row>38</xdr:row>
      <xdr:rowOff>104140</xdr:rowOff>
    </xdr:to>
    <xdr:sp macro="" textlink="">
      <xdr:nvSpPr>
        <xdr:cNvPr id="469" name="楕円 468"/>
        <xdr:cNvSpPr/>
      </xdr:nvSpPr>
      <xdr:spPr>
        <a:xfrm>
          <a:off x="2127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38</xdr:row>
      <xdr:rowOff>80010</xdr:rowOff>
    </xdr:to>
    <xdr:cxnSp macro="">
      <xdr:nvCxnSpPr>
        <xdr:cNvPr id="470" name="直線コネクタ 469"/>
        <xdr:cNvCxnSpPr/>
      </xdr:nvCxnSpPr>
      <xdr:spPr>
        <a:xfrm>
          <a:off x="21323300" y="65684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151130</xdr:rowOff>
    </xdr:from>
    <xdr:to>
      <xdr:col>107</xdr:col>
      <xdr:colOff>101600</xdr:colOff>
      <xdr:row>38</xdr:row>
      <xdr:rowOff>81280</xdr:rowOff>
    </xdr:to>
    <xdr:sp macro="" textlink="">
      <xdr:nvSpPr>
        <xdr:cNvPr id="471" name="楕円 470"/>
        <xdr:cNvSpPr/>
      </xdr:nvSpPr>
      <xdr:spPr>
        <a:xfrm>
          <a:off x="2038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30480</xdr:rowOff>
    </xdr:from>
    <xdr:to>
      <xdr:col>111</xdr:col>
      <xdr:colOff>177800</xdr:colOff>
      <xdr:row>38</xdr:row>
      <xdr:rowOff>53340</xdr:rowOff>
    </xdr:to>
    <xdr:cxnSp macro="">
      <xdr:nvCxnSpPr>
        <xdr:cNvPr id="472" name="直線コネクタ 471"/>
        <xdr:cNvCxnSpPr/>
      </xdr:nvCxnSpPr>
      <xdr:spPr>
        <a:xfrm>
          <a:off x="20434300" y="6545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158750</xdr:rowOff>
    </xdr:from>
    <xdr:to>
      <xdr:col>102</xdr:col>
      <xdr:colOff>165100</xdr:colOff>
      <xdr:row>38</xdr:row>
      <xdr:rowOff>88900</xdr:rowOff>
    </xdr:to>
    <xdr:sp macro="" textlink="">
      <xdr:nvSpPr>
        <xdr:cNvPr id="473" name="楕円 472"/>
        <xdr:cNvSpPr/>
      </xdr:nvSpPr>
      <xdr:spPr>
        <a:xfrm>
          <a:off x="19494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30480</xdr:rowOff>
    </xdr:from>
    <xdr:to>
      <xdr:col>107</xdr:col>
      <xdr:colOff>50800</xdr:colOff>
      <xdr:row>38</xdr:row>
      <xdr:rowOff>38100</xdr:rowOff>
    </xdr:to>
    <xdr:cxnSp macro="">
      <xdr:nvCxnSpPr>
        <xdr:cNvPr id="474" name="直線コネクタ 473"/>
        <xdr:cNvCxnSpPr/>
      </xdr:nvCxnSpPr>
      <xdr:spPr>
        <a:xfrm flipV="1">
          <a:off x="19545300" y="654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75"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6"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77"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120667</xdr:rowOff>
    </xdr:from>
    <xdr:ext cx="469744" cy="259045"/>
    <xdr:sp macro="" textlink="">
      <xdr:nvSpPr>
        <xdr:cNvPr id="479" name="n_1mainValue【認定こども園・幼稚園・保育所】&#10;一人当たり面積"/>
        <xdr:cNvSpPr txBox="1"/>
      </xdr:nvSpPr>
      <xdr:spPr>
        <a:xfrm>
          <a:off x="21075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97807</xdr:rowOff>
    </xdr:from>
    <xdr:ext cx="469744" cy="259045"/>
    <xdr:sp macro="" textlink="">
      <xdr:nvSpPr>
        <xdr:cNvPr id="480" name="n_2mainValue【認定こども園・幼稚園・保育所】&#10;一人当たり面積"/>
        <xdr:cNvSpPr txBox="1"/>
      </xdr:nvSpPr>
      <xdr:spPr>
        <a:xfrm>
          <a:off x="20199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105427</xdr:rowOff>
    </xdr:from>
    <xdr:ext cx="469744" cy="259045"/>
    <xdr:sp macro="" textlink="">
      <xdr:nvSpPr>
        <xdr:cNvPr id="481" name="n_3mainValue【認定こども園・幼稚園・保育所】&#10;一人当たり面積"/>
        <xdr:cNvSpPr txBox="1"/>
      </xdr:nvSpPr>
      <xdr:spPr>
        <a:xfrm>
          <a:off x="19310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3"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11249</xdr:rowOff>
    </xdr:from>
    <xdr:to>
      <xdr:col>85</xdr:col>
      <xdr:colOff>177800</xdr:colOff>
      <xdr:row>64</xdr:row>
      <xdr:rowOff>112849</xdr:rowOff>
    </xdr:to>
    <xdr:sp macro="" textlink="">
      <xdr:nvSpPr>
        <xdr:cNvPr id="524" name="楕円 523"/>
        <xdr:cNvSpPr/>
      </xdr:nvSpPr>
      <xdr:spPr>
        <a:xfrm>
          <a:off x="162687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97626</xdr:rowOff>
    </xdr:from>
    <xdr:ext cx="405111" cy="259045"/>
    <xdr:sp macro="" textlink="">
      <xdr:nvSpPr>
        <xdr:cNvPr id="525" name="【学校施設】&#10;有形固定資産減価償却率該当値テキスト"/>
        <xdr:cNvSpPr txBox="1"/>
      </xdr:nvSpPr>
      <xdr:spPr>
        <a:xfrm>
          <a:off x="16357600" y="1089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78196</xdr:rowOff>
    </xdr:from>
    <xdr:to>
      <xdr:col>81</xdr:col>
      <xdr:colOff>101600</xdr:colOff>
      <xdr:row>60</xdr:row>
      <xdr:rowOff>8346</xdr:rowOff>
    </xdr:to>
    <xdr:sp macro="" textlink="">
      <xdr:nvSpPr>
        <xdr:cNvPr id="526" name="楕円 525"/>
        <xdr:cNvSpPr/>
      </xdr:nvSpPr>
      <xdr:spPr>
        <a:xfrm>
          <a:off x="15430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128996</xdr:rowOff>
    </xdr:from>
    <xdr:to>
      <xdr:col>85</xdr:col>
      <xdr:colOff>127000</xdr:colOff>
      <xdr:row>64</xdr:row>
      <xdr:rowOff>62049</xdr:rowOff>
    </xdr:to>
    <xdr:cxnSp macro="">
      <xdr:nvCxnSpPr>
        <xdr:cNvPr id="527" name="直線コネクタ 526"/>
        <xdr:cNvCxnSpPr/>
      </xdr:nvCxnSpPr>
      <xdr:spPr>
        <a:xfrm>
          <a:off x="15481300" y="10244546"/>
          <a:ext cx="838200" cy="7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105954</xdr:rowOff>
    </xdr:from>
    <xdr:to>
      <xdr:col>76</xdr:col>
      <xdr:colOff>165100</xdr:colOff>
      <xdr:row>59</xdr:row>
      <xdr:rowOff>36104</xdr:rowOff>
    </xdr:to>
    <xdr:sp macro="" textlink="">
      <xdr:nvSpPr>
        <xdr:cNvPr id="528" name="楕円 527"/>
        <xdr:cNvSpPr/>
      </xdr:nvSpPr>
      <xdr:spPr>
        <a:xfrm>
          <a:off x="14541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156754</xdr:rowOff>
    </xdr:from>
    <xdr:to>
      <xdr:col>81</xdr:col>
      <xdr:colOff>50800</xdr:colOff>
      <xdr:row>59</xdr:row>
      <xdr:rowOff>128996</xdr:rowOff>
    </xdr:to>
    <xdr:cxnSp macro="">
      <xdr:nvCxnSpPr>
        <xdr:cNvPr id="529" name="直線コネクタ 528"/>
        <xdr:cNvCxnSpPr/>
      </xdr:nvCxnSpPr>
      <xdr:spPr>
        <a:xfrm>
          <a:off x="14592300" y="1010085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30" name="楕円 529"/>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58</xdr:row>
      <xdr:rowOff>156754</xdr:rowOff>
    </xdr:to>
    <xdr:cxnSp macro="">
      <xdr:nvCxnSpPr>
        <xdr:cNvPr id="531" name="直線コネクタ 530"/>
        <xdr:cNvCxnSpPr/>
      </xdr:nvCxnSpPr>
      <xdr:spPr>
        <a:xfrm>
          <a:off x="13703300" y="100518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32"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33"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34" name="n_3aveValue【学校施設】&#10;有形固定資産減価償却率"/>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24873</xdr:rowOff>
    </xdr:from>
    <xdr:ext cx="405111" cy="259045"/>
    <xdr:sp macro="" textlink="">
      <xdr:nvSpPr>
        <xdr:cNvPr id="536" name="n_1mainValue【学校施設】&#10;有形固定資産減価償却率"/>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52631</xdr:rowOff>
    </xdr:from>
    <xdr:ext cx="405111" cy="259045"/>
    <xdr:sp macro="" textlink="">
      <xdr:nvSpPr>
        <xdr:cNvPr id="537" name="n_2mainValue【学校施設】&#10;有形固定資産減価償却率"/>
        <xdr:cNvSpPr txBox="1"/>
      </xdr:nvSpPr>
      <xdr:spPr>
        <a:xfrm>
          <a:off x="14389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38" name="n_3main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45669</xdr:rowOff>
    </xdr:from>
    <xdr:to>
      <xdr:col>116</xdr:col>
      <xdr:colOff>114300</xdr:colOff>
      <xdr:row>61</xdr:row>
      <xdr:rowOff>147269</xdr:rowOff>
    </xdr:to>
    <xdr:sp macro="" textlink="">
      <xdr:nvSpPr>
        <xdr:cNvPr id="577" name="楕円 576"/>
        <xdr:cNvSpPr/>
      </xdr:nvSpPr>
      <xdr:spPr>
        <a:xfrm>
          <a:off x="22110700" y="1050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24096</xdr:rowOff>
    </xdr:from>
    <xdr:ext cx="469744" cy="259045"/>
    <xdr:sp macro="" textlink="">
      <xdr:nvSpPr>
        <xdr:cNvPr id="578" name="【学校施設】&#10;一人当たり面積該当値テキスト"/>
        <xdr:cNvSpPr txBox="1"/>
      </xdr:nvSpPr>
      <xdr:spPr>
        <a:xfrm>
          <a:off x="22199600" y="1048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37440</xdr:rowOff>
    </xdr:from>
    <xdr:to>
      <xdr:col>112</xdr:col>
      <xdr:colOff>38100</xdr:colOff>
      <xdr:row>61</xdr:row>
      <xdr:rowOff>139040</xdr:rowOff>
    </xdr:to>
    <xdr:sp macro="" textlink="">
      <xdr:nvSpPr>
        <xdr:cNvPr id="579" name="楕円 578"/>
        <xdr:cNvSpPr/>
      </xdr:nvSpPr>
      <xdr:spPr>
        <a:xfrm>
          <a:off x="21272500" y="104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88240</xdr:rowOff>
    </xdr:from>
    <xdr:to>
      <xdr:col>116</xdr:col>
      <xdr:colOff>63500</xdr:colOff>
      <xdr:row>61</xdr:row>
      <xdr:rowOff>96469</xdr:rowOff>
    </xdr:to>
    <xdr:cxnSp macro="">
      <xdr:nvCxnSpPr>
        <xdr:cNvPr id="580" name="直線コネクタ 579"/>
        <xdr:cNvCxnSpPr/>
      </xdr:nvCxnSpPr>
      <xdr:spPr>
        <a:xfrm>
          <a:off x="21323300" y="10546690"/>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52984</xdr:rowOff>
    </xdr:from>
    <xdr:to>
      <xdr:col>107</xdr:col>
      <xdr:colOff>101600</xdr:colOff>
      <xdr:row>61</xdr:row>
      <xdr:rowOff>154584</xdr:rowOff>
    </xdr:to>
    <xdr:sp macro="" textlink="">
      <xdr:nvSpPr>
        <xdr:cNvPr id="581" name="楕円 580"/>
        <xdr:cNvSpPr/>
      </xdr:nvSpPr>
      <xdr:spPr>
        <a:xfrm>
          <a:off x="20383500" y="1051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88240</xdr:rowOff>
    </xdr:from>
    <xdr:to>
      <xdr:col>111</xdr:col>
      <xdr:colOff>177800</xdr:colOff>
      <xdr:row>61</xdr:row>
      <xdr:rowOff>103784</xdr:rowOff>
    </xdr:to>
    <xdr:cxnSp macro="">
      <xdr:nvCxnSpPr>
        <xdr:cNvPr id="582" name="直線コネクタ 581"/>
        <xdr:cNvCxnSpPr/>
      </xdr:nvCxnSpPr>
      <xdr:spPr>
        <a:xfrm flipV="1">
          <a:off x="20434300" y="10546690"/>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42926</xdr:rowOff>
    </xdr:from>
    <xdr:to>
      <xdr:col>102</xdr:col>
      <xdr:colOff>165100</xdr:colOff>
      <xdr:row>61</xdr:row>
      <xdr:rowOff>144526</xdr:rowOff>
    </xdr:to>
    <xdr:sp macro="" textlink="">
      <xdr:nvSpPr>
        <xdr:cNvPr id="583" name="楕円 582"/>
        <xdr:cNvSpPr/>
      </xdr:nvSpPr>
      <xdr:spPr>
        <a:xfrm>
          <a:off x="19494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93726</xdr:rowOff>
    </xdr:from>
    <xdr:to>
      <xdr:col>107</xdr:col>
      <xdr:colOff>50800</xdr:colOff>
      <xdr:row>61</xdr:row>
      <xdr:rowOff>103784</xdr:rowOff>
    </xdr:to>
    <xdr:cxnSp macro="">
      <xdr:nvCxnSpPr>
        <xdr:cNvPr id="584" name="直線コネクタ 583"/>
        <xdr:cNvCxnSpPr/>
      </xdr:nvCxnSpPr>
      <xdr:spPr>
        <a:xfrm>
          <a:off x="19545300" y="1055217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130167</xdr:rowOff>
    </xdr:from>
    <xdr:ext cx="469744" cy="259045"/>
    <xdr:sp macro="" textlink="">
      <xdr:nvSpPr>
        <xdr:cNvPr id="589" name="n_1mainValue【学校施設】&#10;一人当たり面積"/>
        <xdr:cNvSpPr txBox="1"/>
      </xdr:nvSpPr>
      <xdr:spPr>
        <a:xfrm>
          <a:off x="21075727" y="105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145711</xdr:rowOff>
    </xdr:from>
    <xdr:ext cx="469744" cy="259045"/>
    <xdr:sp macro="" textlink="">
      <xdr:nvSpPr>
        <xdr:cNvPr id="590" name="n_2mainValue【学校施設】&#10;一人当たり面積"/>
        <xdr:cNvSpPr txBox="1"/>
      </xdr:nvSpPr>
      <xdr:spPr>
        <a:xfrm>
          <a:off x="20199427" y="1060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135653</xdr:rowOff>
    </xdr:from>
    <xdr:ext cx="469744" cy="259045"/>
    <xdr:sp macro="" textlink="">
      <xdr:nvSpPr>
        <xdr:cNvPr id="591" name="n_3mainValue【学校施設】&#10;一人当たり面積"/>
        <xdr:cNvSpPr txBox="1"/>
      </xdr:nvSpPr>
      <xdr:spPr>
        <a:xfrm>
          <a:off x="193104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2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97789</xdr:rowOff>
    </xdr:from>
    <xdr:to>
      <xdr:col>85</xdr:col>
      <xdr:colOff>177800</xdr:colOff>
      <xdr:row>85</xdr:row>
      <xdr:rowOff>27939</xdr:rowOff>
    </xdr:to>
    <xdr:sp macro="" textlink="">
      <xdr:nvSpPr>
        <xdr:cNvPr id="632" name="楕円 631"/>
        <xdr:cNvSpPr/>
      </xdr:nvSpPr>
      <xdr:spPr>
        <a:xfrm>
          <a:off x="16268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76216</xdr:rowOff>
    </xdr:from>
    <xdr:ext cx="405111" cy="259045"/>
    <xdr:sp macro="" textlink="">
      <xdr:nvSpPr>
        <xdr:cNvPr id="633" name="【児童館】&#10;有形固定資産減価償却率該当値テキスト"/>
        <xdr:cNvSpPr txBox="1"/>
      </xdr:nvSpPr>
      <xdr:spPr>
        <a:xfrm>
          <a:off x="16357600"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50164</xdr:rowOff>
    </xdr:from>
    <xdr:to>
      <xdr:col>81</xdr:col>
      <xdr:colOff>101600</xdr:colOff>
      <xdr:row>84</xdr:row>
      <xdr:rowOff>151764</xdr:rowOff>
    </xdr:to>
    <xdr:sp macro="" textlink="">
      <xdr:nvSpPr>
        <xdr:cNvPr id="634" name="楕円 633"/>
        <xdr:cNvSpPr/>
      </xdr:nvSpPr>
      <xdr:spPr>
        <a:xfrm>
          <a:off x="15430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100964</xdr:rowOff>
    </xdr:from>
    <xdr:to>
      <xdr:col>85</xdr:col>
      <xdr:colOff>127000</xdr:colOff>
      <xdr:row>84</xdr:row>
      <xdr:rowOff>148589</xdr:rowOff>
    </xdr:to>
    <xdr:cxnSp macro="">
      <xdr:nvCxnSpPr>
        <xdr:cNvPr id="635" name="直線コネクタ 634"/>
        <xdr:cNvCxnSpPr/>
      </xdr:nvCxnSpPr>
      <xdr:spPr>
        <a:xfrm>
          <a:off x="15481300" y="145027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2539</xdr:rowOff>
    </xdr:from>
    <xdr:to>
      <xdr:col>76</xdr:col>
      <xdr:colOff>165100</xdr:colOff>
      <xdr:row>84</xdr:row>
      <xdr:rowOff>104139</xdr:rowOff>
    </xdr:to>
    <xdr:sp macro="" textlink="">
      <xdr:nvSpPr>
        <xdr:cNvPr id="636" name="楕円 635"/>
        <xdr:cNvSpPr/>
      </xdr:nvSpPr>
      <xdr:spPr>
        <a:xfrm>
          <a:off x="14541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53339</xdr:rowOff>
    </xdr:from>
    <xdr:to>
      <xdr:col>81</xdr:col>
      <xdr:colOff>50800</xdr:colOff>
      <xdr:row>84</xdr:row>
      <xdr:rowOff>100964</xdr:rowOff>
    </xdr:to>
    <xdr:cxnSp macro="">
      <xdr:nvCxnSpPr>
        <xdr:cNvPr id="637" name="直線コネクタ 636"/>
        <xdr:cNvCxnSpPr/>
      </xdr:nvCxnSpPr>
      <xdr:spPr>
        <a:xfrm>
          <a:off x="14592300" y="144551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132080</xdr:rowOff>
    </xdr:from>
    <xdr:to>
      <xdr:col>72</xdr:col>
      <xdr:colOff>38100</xdr:colOff>
      <xdr:row>84</xdr:row>
      <xdr:rowOff>62230</xdr:rowOff>
    </xdr:to>
    <xdr:sp macro="" textlink="">
      <xdr:nvSpPr>
        <xdr:cNvPr id="638" name="楕円 637"/>
        <xdr:cNvSpPr/>
      </xdr:nvSpPr>
      <xdr:spPr>
        <a:xfrm>
          <a:off x="13652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11430</xdr:rowOff>
    </xdr:from>
    <xdr:to>
      <xdr:col>76</xdr:col>
      <xdr:colOff>114300</xdr:colOff>
      <xdr:row>84</xdr:row>
      <xdr:rowOff>53339</xdr:rowOff>
    </xdr:to>
    <xdr:cxnSp macro="">
      <xdr:nvCxnSpPr>
        <xdr:cNvPr id="639" name="直線コネクタ 638"/>
        <xdr:cNvCxnSpPr/>
      </xdr:nvCxnSpPr>
      <xdr:spPr>
        <a:xfrm>
          <a:off x="13703300" y="14413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40"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1"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2"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3"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142891</xdr:rowOff>
    </xdr:from>
    <xdr:ext cx="405111" cy="259045"/>
    <xdr:sp macro="" textlink="">
      <xdr:nvSpPr>
        <xdr:cNvPr id="644" name="n_1mainValue【児童館】&#10;有形固定資産減価償却率"/>
        <xdr:cNvSpPr txBox="1"/>
      </xdr:nvSpPr>
      <xdr:spPr>
        <a:xfrm>
          <a:off x="152660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95266</xdr:rowOff>
    </xdr:from>
    <xdr:ext cx="405111" cy="259045"/>
    <xdr:sp macro="" textlink="">
      <xdr:nvSpPr>
        <xdr:cNvPr id="645" name="n_2mainValue【児童館】&#10;有形固定資産減価償却率"/>
        <xdr:cNvSpPr txBox="1"/>
      </xdr:nvSpPr>
      <xdr:spPr>
        <a:xfrm>
          <a:off x="14389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53357</xdr:rowOff>
    </xdr:from>
    <xdr:ext cx="405111" cy="259045"/>
    <xdr:sp macro="" textlink="">
      <xdr:nvSpPr>
        <xdr:cNvPr id="646" name="n_3mainValue【児童館】&#10;有形固定資産減価償却率"/>
        <xdr:cNvSpPr txBox="1"/>
      </xdr:nvSpPr>
      <xdr:spPr>
        <a:xfrm>
          <a:off x="13500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75"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120650</xdr:rowOff>
    </xdr:from>
    <xdr:to>
      <xdr:col>116</xdr:col>
      <xdr:colOff>114300</xdr:colOff>
      <xdr:row>81</xdr:row>
      <xdr:rowOff>50800</xdr:rowOff>
    </xdr:to>
    <xdr:sp macro="" textlink="">
      <xdr:nvSpPr>
        <xdr:cNvPr id="686" name="楕円 685"/>
        <xdr:cNvSpPr/>
      </xdr:nvSpPr>
      <xdr:spPr>
        <a:xfrm>
          <a:off x="22110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143527</xdr:rowOff>
    </xdr:from>
    <xdr:ext cx="469744" cy="259045"/>
    <xdr:sp macro="" textlink="">
      <xdr:nvSpPr>
        <xdr:cNvPr id="687" name="【児童館】&#10;一人当たり面積該当値テキスト"/>
        <xdr:cNvSpPr txBox="1"/>
      </xdr:nvSpPr>
      <xdr:spPr>
        <a:xfrm>
          <a:off x="22199600"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139700</xdr:rowOff>
    </xdr:from>
    <xdr:to>
      <xdr:col>112</xdr:col>
      <xdr:colOff>38100</xdr:colOff>
      <xdr:row>81</xdr:row>
      <xdr:rowOff>69850</xdr:rowOff>
    </xdr:to>
    <xdr:sp macro="" textlink="">
      <xdr:nvSpPr>
        <xdr:cNvPr id="688" name="楕円 687"/>
        <xdr:cNvSpPr/>
      </xdr:nvSpPr>
      <xdr:spPr>
        <a:xfrm>
          <a:off x="2127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0</xdr:rowOff>
    </xdr:from>
    <xdr:to>
      <xdr:col>116</xdr:col>
      <xdr:colOff>63500</xdr:colOff>
      <xdr:row>81</xdr:row>
      <xdr:rowOff>19050</xdr:rowOff>
    </xdr:to>
    <xdr:cxnSp macro="">
      <xdr:nvCxnSpPr>
        <xdr:cNvPr id="689" name="直線コネクタ 688"/>
        <xdr:cNvCxnSpPr/>
      </xdr:nvCxnSpPr>
      <xdr:spPr>
        <a:xfrm flipV="1">
          <a:off x="21323300" y="13887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690" name="楕円 689"/>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19050</xdr:rowOff>
    </xdr:from>
    <xdr:to>
      <xdr:col>111</xdr:col>
      <xdr:colOff>177800</xdr:colOff>
      <xdr:row>81</xdr:row>
      <xdr:rowOff>19050</xdr:rowOff>
    </xdr:to>
    <xdr:cxnSp macro="">
      <xdr:nvCxnSpPr>
        <xdr:cNvPr id="691" name="直線コネクタ 690"/>
        <xdr:cNvCxnSpPr/>
      </xdr:nvCxnSpPr>
      <xdr:spPr>
        <a:xfrm>
          <a:off x="20434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158750</xdr:rowOff>
    </xdr:from>
    <xdr:to>
      <xdr:col>102</xdr:col>
      <xdr:colOff>165100</xdr:colOff>
      <xdr:row>81</xdr:row>
      <xdr:rowOff>88900</xdr:rowOff>
    </xdr:to>
    <xdr:sp macro="" textlink="">
      <xdr:nvSpPr>
        <xdr:cNvPr id="692" name="楕円 691"/>
        <xdr:cNvSpPr/>
      </xdr:nvSpPr>
      <xdr:spPr>
        <a:xfrm>
          <a:off x="19494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81</xdr:row>
      <xdr:rowOff>38100</xdr:rowOff>
    </xdr:to>
    <xdr:cxnSp macro="">
      <xdr:nvCxnSpPr>
        <xdr:cNvPr id="693" name="直線コネクタ 692"/>
        <xdr:cNvCxnSpPr/>
      </xdr:nvCxnSpPr>
      <xdr:spPr>
        <a:xfrm flipV="1">
          <a:off x="19545300" y="1390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94"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95"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96"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7"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86377</xdr:rowOff>
    </xdr:from>
    <xdr:ext cx="469744" cy="259045"/>
    <xdr:sp macro="" textlink="">
      <xdr:nvSpPr>
        <xdr:cNvPr id="698" name="n_1mainValue【児童館】&#10;一人当たり面積"/>
        <xdr:cNvSpPr txBox="1"/>
      </xdr:nvSpPr>
      <xdr:spPr>
        <a:xfrm>
          <a:off x="210757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699" name="n_2mainValue【児童館】&#10;一人当たり面積"/>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105427</xdr:rowOff>
    </xdr:from>
    <xdr:ext cx="469744" cy="259045"/>
    <xdr:sp macro="" textlink="">
      <xdr:nvSpPr>
        <xdr:cNvPr id="700" name="n_3mainValue【児童館】&#10;一人当たり面積"/>
        <xdr:cNvSpPr txBox="1"/>
      </xdr:nvSpPr>
      <xdr:spPr>
        <a:xfrm>
          <a:off x="19310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30" name="【公民館】&#10;有形固定資産減価償却率平均値テキスト"/>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41" name="楕円 740"/>
        <xdr:cNvSpPr/>
      </xdr:nvSpPr>
      <xdr:spPr>
        <a:xfrm>
          <a:off x="162687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2557</xdr:rowOff>
    </xdr:from>
    <xdr:ext cx="405111" cy="259045"/>
    <xdr:sp macro="" textlink="">
      <xdr:nvSpPr>
        <xdr:cNvPr id="742" name="【公民館】&#10;有形固定資産減価償却率該当値テキスト"/>
        <xdr:cNvSpPr txBox="1"/>
      </xdr:nvSpPr>
      <xdr:spPr>
        <a:xfrm>
          <a:off x="1635760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143511</xdr:rowOff>
    </xdr:from>
    <xdr:to>
      <xdr:col>81</xdr:col>
      <xdr:colOff>101600</xdr:colOff>
      <xdr:row>104</xdr:row>
      <xdr:rowOff>73661</xdr:rowOff>
    </xdr:to>
    <xdr:sp macro="" textlink="">
      <xdr:nvSpPr>
        <xdr:cNvPr id="743" name="楕円 742"/>
        <xdr:cNvSpPr/>
      </xdr:nvSpPr>
      <xdr:spPr>
        <a:xfrm>
          <a:off x="15430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22861</xdr:rowOff>
    </xdr:from>
    <xdr:to>
      <xdr:col>85</xdr:col>
      <xdr:colOff>127000</xdr:colOff>
      <xdr:row>104</xdr:row>
      <xdr:rowOff>30480</xdr:rowOff>
    </xdr:to>
    <xdr:cxnSp macro="">
      <xdr:nvCxnSpPr>
        <xdr:cNvPr id="744" name="直線コネクタ 743"/>
        <xdr:cNvCxnSpPr/>
      </xdr:nvCxnSpPr>
      <xdr:spPr>
        <a:xfrm>
          <a:off x="15481300" y="17853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636</xdr:rowOff>
    </xdr:from>
    <xdr:to>
      <xdr:col>76</xdr:col>
      <xdr:colOff>165100</xdr:colOff>
      <xdr:row>104</xdr:row>
      <xdr:rowOff>102236</xdr:rowOff>
    </xdr:to>
    <xdr:sp macro="" textlink="">
      <xdr:nvSpPr>
        <xdr:cNvPr id="745" name="楕円 744"/>
        <xdr:cNvSpPr/>
      </xdr:nvSpPr>
      <xdr:spPr>
        <a:xfrm>
          <a:off x="14541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22861</xdr:rowOff>
    </xdr:from>
    <xdr:to>
      <xdr:col>81</xdr:col>
      <xdr:colOff>50800</xdr:colOff>
      <xdr:row>104</xdr:row>
      <xdr:rowOff>51436</xdr:rowOff>
    </xdr:to>
    <xdr:cxnSp macro="">
      <xdr:nvCxnSpPr>
        <xdr:cNvPr id="746" name="直線コネクタ 745"/>
        <xdr:cNvCxnSpPr/>
      </xdr:nvCxnSpPr>
      <xdr:spPr>
        <a:xfrm flipV="1">
          <a:off x="14592300" y="178536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47" name="楕円 746"/>
        <xdr:cNvSpPr/>
      </xdr:nvSpPr>
      <xdr:spPr>
        <a:xfrm>
          <a:off x="13652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15239</xdr:rowOff>
    </xdr:from>
    <xdr:to>
      <xdr:col>76</xdr:col>
      <xdr:colOff>114300</xdr:colOff>
      <xdr:row>104</xdr:row>
      <xdr:rowOff>51436</xdr:rowOff>
    </xdr:to>
    <xdr:cxnSp macro="">
      <xdr:nvCxnSpPr>
        <xdr:cNvPr id="748" name="直線コネクタ 747"/>
        <xdr:cNvCxnSpPr/>
      </xdr:nvCxnSpPr>
      <xdr:spPr>
        <a:xfrm>
          <a:off x="13703300" y="178460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49"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50"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51"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2"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90188</xdr:rowOff>
    </xdr:from>
    <xdr:ext cx="405111" cy="259045"/>
    <xdr:sp macro="" textlink="">
      <xdr:nvSpPr>
        <xdr:cNvPr id="753" name="n_1mainValue【公民館】&#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93363</xdr:rowOff>
    </xdr:from>
    <xdr:ext cx="405111" cy="259045"/>
    <xdr:sp macro="" textlink="">
      <xdr:nvSpPr>
        <xdr:cNvPr id="754" name="n_2mainValue【公民館】&#10;有形固定資産減価償却率"/>
        <xdr:cNvSpPr txBox="1"/>
      </xdr:nvSpPr>
      <xdr:spPr>
        <a:xfrm>
          <a:off x="14389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55" name="n_3main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84"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124461</xdr:rowOff>
    </xdr:from>
    <xdr:to>
      <xdr:col>116</xdr:col>
      <xdr:colOff>114300</xdr:colOff>
      <xdr:row>104</xdr:row>
      <xdr:rowOff>54611</xdr:rowOff>
    </xdr:to>
    <xdr:sp macro="" textlink="">
      <xdr:nvSpPr>
        <xdr:cNvPr id="795" name="楕円 794"/>
        <xdr:cNvSpPr/>
      </xdr:nvSpPr>
      <xdr:spPr>
        <a:xfrm>
          <a:off x="221107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147338</xdr:rowOff>
    </xdr:from>
    <xdr:ext cx="469744" cy="259045"/>
    <xdr:sp macro="" textlink="">
      <xdr:nvSpPr>
        <xdr:cNvPr id="796" name="【公民館】&#10;一人当たり面積該当値テキスト"/>
        <xdr:cNvSpPr txBox="1"/>
      </xdr:nvSpPr>
      <xdr:spPr>
        <a:xfrm>
          <a:off x="22199600"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135889</xdr:rowOff>
    </xdr:from>
    <xdr:to>
      <xdr:col>112</xdr:col>
      <xdr:colOff>38100</xdr:colOff>
      <xdr:row>104</xdr:row>
      <xdr:rowOff>66039</xdr:rowOff>
    </xdr:to>
    <xdr:sp macro="" textlink="">
      <xdr:nvSpPr>
        <xdr:cNvPr id="797" name="楕円 796"/>
        <xdr:cNvSpPr/>
      </xdr:nvSpPr>
      <xdr:spPr>
        <a:xfrm>
          <a:off x="21272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3811</xdr:rowOff>
    </xdr:from>
    <xdr:to>
      <xdr:col>116</xdr:col>
      <xdr:colOff>63500</xdr:colOff>
      <xdr:row>104</xdr:row>
      <xdr:rowOff>15239</xdr:rowOff>
    </xdr:to>
    <xdr:cxnSp macro="">
      <xdr:nvCxnSpPr>
        <xdr:cNvPr id="798" name="直線コネクタ 797"/>
        <xdr:cNvCxnSpPr/>
      </xdr:nvCxnSpPr>
      <xdr:spPr>
        <a:xfrm flipV="1">
          <a:off x="21323300" y="178346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40639</xdr:rowOff>
    </xdr:from>
    <xdr:to>
      <xdr:col>107</xdr:col>
      <xdr:colOff>101600</xdr:colOff>
      <xdr:row>104</xdr:row>
      <xdr:rowOff>142239</xdr:rowOff>
    </xdr:to>
    <xdr:sp macro="" textlink="">
      <xdr:nvSpPr>
        <xdr:cNvPr id="799" name="楕円 798"/>
        <xdr:cNvSpPr/>
      </xdr:nvSpPr>
      <xdr:spPr>
        <a:xfrm>
          <a:off x="20383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15239</xdr:rowOff>
    </xdr:from>
    <xdr:to>
      <xdr:col>111</xdr:col>
      <xdr:colOff>177800</xdr:colOff>
      <xdr:row>104</xdr:row>
      <xdr:rowOff>91439</xdr:rowOff>
    </xdr:to>
    <xdr:cxnSp macro="">
      <xdr:nvCxnSpPr>
        <xdr:cNvPr id="800" name="直線コネクタ 799"/>
        <xdr:cNvCxnSpPr/>
      </xdr:nvCxnSpPr>
      <xdr:spPr>
        <a:xfrm flipV="1">
          <a:off x="20434300" y="17846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801" name="楕円 800"/>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91439</xdr:rowOff>
    </xdr:from>
    <xdr:to>
      <xdr:col>107</xdr:col>
      <xdr:colOff>50800</xdr:colOff>
      <xdr:row>104</xdr:row>
      <xdr:rowOff>99061</xdr:rowOff>
    </xdr:to>
    <xdr:cxnSp macro="">
      <xdr:nvCxnSpPr>
        <xdr:cNvPr id="802" name="直線コネクタ 801"/>
        <xdr:cNvCxnSpPr/>
      </xdr:nvCxnSpPr>
      <xdr:spPr>
        <a:xfrm flipV="1">
          <a:off x="19545300" y="17922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03"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04"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05"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06"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82566</xdr:rowOff>
    </xdr:from>
    <xdr:ext cx="469744" cy="259045"/>
    <xdr:sp macro="" textlink="">
      <xdr:nvSpPr>
        <xdr:cNvPr id="807" name="n_1mainValue【公民館】&#10;一人当たり面積"/>
        <xdr:cNvSpPr txBox="1"/>
      </xdr:nvSpPr>
      <xdr:spPr>
        <a:xfrm>
          <a:off x="21075727"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808" name="n_2mainValue【公民館】&#10;一人当たり面積"/>
        <xdr:cNvSpPr txBox="1"/>
      </xdr:nvSpPr>
      <xdr:spPr>
        <a:xfrm>
          <a:off x="201994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809" name="n_3mainValue【公民館】&#10;一人当たり面積"/>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認定こども園・幼稚園・保育所及び児童館である。低くなっている施設は、橋りょう・トンネルと公民館である。今後は「公共施設マネジメント」に基づいて施設の大規模修繕や建替え等の必要性が高まること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66,350
65,207
305.87
32,044,077
30,857,538
660,385
17,738,181
36,947,670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4" name="楕円 73"/>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5" name="【図書館】&#10;有形固定資産減価償却率該当値テキスト"/>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120106</xdr:rowOff>
    </xdr:from>
    <xdr:to>
      <xdr:col>20</xdr:col>
      <xdr:colOff>38100</xdr:colOff>
      <xdr:row>38</xdr:row>
      <xdr:rowOff>50256</xdr:rowOff>
    </xdr:to>
    <xdr:sp macro="" textlink="">
      <xdr:nvSpPr>
        <xdr:cNvPr id="76" name="楕円 75"/>
        <xdr:cNvSpPr/>
      </xdr:nvSpPr>
      <xdr:spPr>
        <a:xfrm>
          <a:off x="3746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170906</xdr:rowOff>
    </xdr:from>
    <xdr:to>
      <xdr:col>24</xdr:col>
      <xdr:colOff>63500</xdr:colOff>
      <xdr:row>38</xdr:row>
      <xdr:rowOff>41910</xdr:rowOff>
    </xdr:to>
    <xdr:cxnSp macro="">
      <xdr:nvCxnSpPr>
        <xdr:cNvPr id="77" name="直線コネクタ 76"/>
        <xdr:cNvCxnSpPr/>
      </xdr:nvCxnSpPr>
      <xdr:spPr>
        <a:xfrm>
          <a:off x="3797300" y="651455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110308</xdr:rowOff>
    </xdr:from>
    <xdr:to>
      <xdr:col>15</xdr:col>
      <xdr:colOff>101600</xdr:colOff>
      <xdr:row>38</xdr:row>
      <xdr:rowOff>40458</xdr:rowOff>
    </xdr:to>
    <xdr:sp macro="" textlink="">
      <xdr:nvSpPr>
        <xdr:cNvPr id="78" name="楕円 77"/>
        <xdr:cNvSpPr/>
      </xdr:nvSpPr>
      <xdr:spPr>
        <a:xfrm>
          <a:off x="2857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161109</xdr:rowOff>
    </xdr:from>
    <xdr:to>
      <xdr:col>19</xdr:col>
      <xdr:colOff>177800</xdr:colOff>
      <xdr:row>37</xdr:row>
      <xdr:rowOff>170906</xdr:rowOff>
    </xdr:to>
    <xdr:cxnSp macro="">
      <xdr:nvCxnSpPr>
        <xdr:cNvPr id="79" name="直線コネクタ 78"/>
        <xdr:cNvCxnSpPr/>
      </xdr:nvCxnSpPr>
      <xdr:spPr>
        <a:xfrm>
          <a:off x="2908300" y="650475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161109</xdr:rowOff>
    </xdr:to>
    <xdr:cxnSp macro="">
      <xdr:nvCxnSpPr>
        <xdr:cNvPr id="81" name="直線コネクタ 80"/>
        <xdr:cNvCxnSpPr/>
      </xdr:nvCxnSpPr>
      <xdr:spPr>
        <a:xfrm>
          <a:off x="2019300" y="64802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41383</xdr:rowOff>
    </xdr:from>
    <xdr:ext cx="405111" cy="259045"/>
    <xdr:sp macro="" textlink="">
      <xdr:nvSpPr>
        <xdr:cNvPr id="86" name="n_1mainValue【図書館】&#10;有形固定資産減価償却率"/>
        <xdr:cNvSpPr txBox="1"/>
      </xdr:nvSpPr>
      <xdr:spPr>
        <a:xfrm>
          <a:off x="35820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31586</xdr:rowOff>
    </xdr:from>
    <xdr:ext cx="405111" cy="259045"/>
    <xdr:sp macro="" textlink="">
      <xdr:nvSpPr>
        <xdr:cNvPr id="87" name="n_2mainValue【図書館】&#10;有形固定資産減価償却率"/>
        <xdr:cNvSpPr txBox="1"/>
      </xdr:nvSpPr>
      <xdr:spPr>
        <a:xfrm>
          <a:off x="2705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8" name="n_3main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7"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8" name="楕円 127"/>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73677</xdr:rowOff>
    </xdr:from>
    <xdr:ext cx="469744" cy="259045"/>
    <xdr:sp macro="" textlink="">
      <xdr:nvSpPr>
        <xdr:cNvPr id="129" name="【図書館】&#10;一人当たり面積該当値テキスト"/>
        <xdr:cNvSpPr txBox="1"/>
      </xdr:nvSpPr>
      <xdr:spPr>
        <a:xfrm>
          <a:off x="10515600"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30" name="楕円 129"/>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101600</xdr:rowOff>
    </xdr:from>
    <xdr:to>
      <xdr:col>55</xdr:col>
      <xdr:colOff>0</xdr:colOff>
      <xdr:row>38</xdr:row>
      <xdr:rowOff>114300</xdr:rowOff>
    </xdr:to>
    <xdr:cxnSp macro="">
      <xdr:nvCxnSpPr>
        <xdr:cNvPr id="131" name="直線コネクタ 130"/>
        <xdr:cNvCxnSpPr/>
      </xdr:nvCxnSpPr>
      <xdr:spPr>
        <a:xfrm flipV="1">
          <a:off x="9639300" y="661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32" name="楕円 131"/>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114300</xdr:rowOff>
    </xdr:to>
    <xdr:cxnSp macro="">
      <xdr:nvCxnSpPr>
        <xdr:cNvPr id="133" name="直線コネクタ 132"/>
        <xdr:cNvCxnSpPr/>
      </xdr:nvCxnSpPr>
      <xdr:spPr>
        <a:xfrm>
          <a:off x="8750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76200</xdr:rowOff>
    </xdr:from>
    <xdr:to>
      <xdr:col>41</xdr:col>
      <xdr:colOff>101600</xdr:colOff>
      <xdr:row>39</xdr:row>
      <xdr:rowOff>6350</xdr:rowOff>
    </xdr:to>
    <xdr:sp macro="" textlink="">
      <xdr:nvSpPr>
        <xdr:cNvPr id="134" name="楕円 133"/>
        <xdr:cNvSpPr/>
      </xdr:nvSpPr>
      <xdr:spPr>
        <a:xfrm>
          <a:off x="7810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127000</xdr:rowOff>
    </xdr:to>
    <xdr:cxnSp macro="">
      <xdr:nvCxnSpPr>
        <xdr:cNvPr id="135" name="直線コネクタ 134"/>
        <xdr:cNvCxnSpPr/>
      </xdr:nvCxnSpPr>
      <xdr:spPr>
        <a:xfrm flipV="1">
          <a:off x="7861300" y="662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3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10177</xdr:rowOff>
    </xdr:from>
    <xdr:ext cx="469744" cy="259045"/>
    <xdr:sp macro="" textlink="">
      <xdr:nvSpPr>
        <xdr:cNvPr id="140" name="n_1main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1" name="n_2main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42" name="n_3mainValue【図書館】&#10;一人当たり面積"/>
        <xdr:cNvSpPr txBox="1"/>
      </xdr:nvSpPr>
      <xdr:spPr>
        <a:xfrm>
          <a:off x="7626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169635</xdr:rowOff>
    </xdr:from>
    <xdr:to>
      <xdr:col>24</xdr:col>
      <xdr:colOff>114300</xdr:colOff>
      <xdr:row>62</xdr:row>
      <xdr:rowOff>99785</xdr:rowOff>
    </xdr:to>
    <xdr:sp macro="" textlink="">
      <xdr:nvSpPr>
        <xdr:cNvPr id="184" name="楕円 183"/>
        <xdr:cNvSpPr/>
      </xdr:nvSpPr>
      <xdr:spPr>
        <a:xfrm>
          <a:off x="4584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148062</xdr:rowOff>
    </xdr:from>
    <xdr:ext cx="405111" cy="259045"/>
    <xdr:sp macro="" textlink="">
      <xdr:nvSpPr>
        <xdr:cNvPr id="185" name="【体育館・プール】&#10;有形固定資産減価償却率該当値テキスト"/>
        <xdr:cNvSpPr txBox="1"/>
      </xdr:nvSpPr>
      <xdr:spPr>
        <a:xfrm>
          <a:off x="4673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145143</xdr:rowOff>
    </xdr:from>
    <xdr:to>
      <xdr:col>20</xdr:col>
      <xdr:colOff>38100</xdr:colOff>
      <xdr:row>62</xdr:row>
      <xdr:rowOff>75293</xdr:rowOff>
    </xdr:to>
    <xdr:sp macro="" textlink="">
      <xdr:nvSpPr>
        <xdr:cNvPr id="186" name="楕円 185"/>
        <xdr:cNvSpPr/>
      </xdr:nvSpPr>
      <xdr:spPr>
        <a:xfrm>
          <a:off x="3746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24493</xdr:rowOff>
    </xdr:from>
    <xdr:to>
      <xdr:col>24</xdr:col>
      <xdr:colOff>63500</xdr:colOff>
      <xdr:row>62</xdr:row>
      <xdr:rowOff>48985</xdr:rowOff>
    </xdr:to>
    <xdr:cxnSp macro="">
      <xdr:nvCxnSpPr>
        <xdr:cNvPr id="187" name="直線コネクタ 186"/>
        <xdr:cNvCxnSpPr/>
      </xdr:nvCxnSpPr>
      <xdr:spPr>
        <a:xfrm>
          <a:off x="3797300" y="1065439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88" name="楕円 187"/>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62</xdr:row>
      <xdr:rowOff>24493</xdr:rowOff>
    </xdr:to>
    <xdr:cxnSp macro="">
      <xdr:nvCxnSpPr>
        <xdr:cNvPr id="189" name="直線コネクタ 188"/>
        <xdr:cNvCxnSpPr/>
      </xdr:nvCxnSpPr>
      <xdr:spPr>
        <a:xfrm>
          <a:off x="2908300" y="1062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105954</xdr:rowOff>
    </xdr:from>
    <xdr:to>
      <xdr:col>10</xdr:col>
      <xdr:colOff>165100</xdr:colOff>
      <xdr:row>62</xdr:row>
      <xdr:rowOff>36104</xdr:rowOff>
    </xdr:to>
    <xdr:sp macro="" textlink="">
      <xdr:nvSpPr>
        <xdr:cNvPr id="190" name="楕円 189"/>
        <xdr:cNvSpPr/>
      </xdr:nvSpPr>
      <xdr:spPr>
        <a:xfrm>
          <a:off x="1968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156754</xdr:rowOff>
    </xdr:from>
    <xdr:to>
      <xdr:col>15</xdr:col>
      <xdr:colOff>50800</xdr:colOff>
      <xdr:row>62</xdr:row>
      <xdr:rowOff>0</xdr:rowOff>
    </xdr:to>
    <xdr:cxnSp macro="">
      <xdr:nvCxnSpPr>
        <xdr:cNvPr id="191" name="直線コネクタ 190"/>
        <xdr:cNvCxnSpPr/>
      </xdr:nvCxnSpPr>
      <xdr:spPr>
        <a:xfrm>
          <a:off x="2019300" y="1061520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66420</xdr:rowOff>
    </xdr:from>
    <xdr:ext cx="405111" cy="259045"/>
    <xdr:sp macro="" textlink="">
      <xdr:nvSpPr>
        <xdr:cNvPr id="196" name="n_1mainValue【体育館・プール】&#10;有形固定資産減価償却率"/>
        <xdr:cNvSpPr txBox="1"/>
      </xdr:nvSpPr>
      <xdr:spPr>
        <a:xfrm>
          <a:off x="35820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197" name="n_2mainValue【体育館・プール】&#10;有形固定資産減価償却率"/>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27231</xdr:rowOff>
    </xdr:from>
    <xdr:ext cx="405111" cy="259045"/>
    <xdr:sp macro="" textlink="">
      <xdr:nvSpPr>
        <xdr:cNvPr id="198" name="n_3mainValue【体育館・プール】&#10;有形固定資産減価償却率"/>
        <xdr:cNvSpPr txBox="1"/>
      </xdr:nvSpPr>
      <xdr:spPr>
        <a:xfrm>
          <a:off x="1816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27"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93980</xdr:rowOff>
    </xdr:from>
    <xdr:to>
      <xdr:col>55</xdr:col>
      <xdr:colOff>50800</xdr:colOff>
      <xdr:row>62</xdr:row>
      <xdr:rowOff>24130</xdr:rowOff>
    </xdr:to>
    <xdr:sp macro="" textlink="">
      <xdr:nvSpPr>
        <xdr:cNvPr id="238" name="楕円 237"/>
        <xdr:cNvSpPr/>
      </xdr:nvSpPr>
      <xdr:spPr>
        <a:xfrm>
          <a:off x="10426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116857</xdr:rowOff>
    </xdr:from>
    <xdr:ext cx="469744" cy="259045"/>
    <xdr:sp macro="" textlink="">
      <xdr:nvSpPr>
        <xdr:cNvPr id="239" name="【体育館・プール】&#10;一人当たり面積該当値テキスト"/>
        <xdr:cNvSpPr txBox="1"/>
      </xdr:nvSpPr>
      <xdr:spPr>
        <a:xfrm>
          <a:off x="10515600"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99695</xdr:rowOff>
    </xdr:from>
    <xdr:to>
      <xdr:col>50</xdr:col>
      <xdr:colOff>165100</xdr:colOff>
      <xdr:row>62</xdr:row>
      <xdr:rowOff>29845</xdr:rowOff>
    </xdr:to>
    <xdr:sp macro="" textlink="">
      <xdr:nvSpPr>
        <xdr:cNvPr id="240" name="楕円 239"/>
        <xdr:cNvSpPr/>
      </xdr:nvSpPr>
      <xdr:spPr>
        <a:xfrm>
          <a:off x="9588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144780</xdr:rowOff>
    </xdr:from>
    <xdr:to>
      <xdr:col>55</xdr:col>
      <xdr:colOff>0</xdr:colOff>
      <xdr:row>61</xdr:row>
      <xdr:rowOff>150495</xdr:rowOff>
    </xdr:to>
    <xdr:cxnSp macro="">
      <xdr:nvCxnSpPr>
        <xdr:cNvPr id="241" name="直線コネクタ 240"/>
        <xdr:cNvCxnSpPr/>
      </xdr:nvCxnSpPr>
      <xdr:spPr>
        <a:xfrm flipV="1">
          <a:off x="9639300" y="106032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160655</xdr:rowOff>
    </xdr:from>
    <xdr:to>
      <xdr:col>46</xdr:col>
      <xdr:colOff>38100</xdr:colOff>
      <xdr:row>62</xdr:row>
      <xdr:rowOff>90805</xdr:rowOff>
    </xdr:to>
    <xdr:sp macro="" textlink="">
      <xdr:nvSpPr>
        <xdr:cNvPr id="242" name="楕円 241"/>
        <xdr:cNvSpPr/>
      </xdr:nvSpPr>
      <xdr:spPr>
        <a:xfrm>
          <a:off x="8699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150495</xdr:rowOff>
    </xdr:from>
    <xdr:to>
      <xdr:col>50</xdr:col>
      <xdr:colOff>114300</xdr:colOff>
      <xdr:row>62</xdr:row>
      <xdr:rowOff>40005</xdr:rowOff>
    </xdr:to>
    <xdr:cxnSp macro="">
      <xdr:nvCxnSpPr>
        <xdr:cNvPr id="243" name="直線コネクタ 242"/>
        <xdr:cNvCxnSpPr/>
      </xdr:nvCxnSpPr>
      <xdr:spPr>
        <a:xfrm flipV="1">
          <a:off x="8750300" y="106089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116840</xdr:rowOff>
    </xdr:from>
    <xdr:to>
      <xdr:col>41</xdr:col>
      <xdr:colOff>101600</xdr:colOff>
      <xdr:row>62</xdr:row>
      <xdr:rowOff>46990</xdr:rowOff>
    </xdr:to>
    <xdr:sp macro="" textlink="">
      <xdr:nvSpPr>
        <xdr:cNvPr id="244" name="楕円 243"/>
        <xdr:cNvSpPr/>
      </xdr:nvSpPr>
      <xdr:spPr>
        <a:xfrm>
          <a:off x="7810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167640</xdr:rowOff>
    </xdr:from>
    <xdr:to>
      <xdr:col>45</xdr:col>
      <xdr:colOff>177800</xdr:colOff>
      <xdr:row>62</xdr:row>
      <xdr:rowOff>40005</xdr:rowOff>
    </xdr:to>
    <xdr:cxnSp macro="">
      <xdr:nvCxnSpPr>
        <xdr:cNvPr id="245" name="直線コネクタ 244"/>
        <xdr:cNvCxnSpPr/>
      </xdr:nvCxnSpPr>
      <xdr:spPr>
        <a:xfrm>
          <a:off x="7861300" y="106260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46" name="n_1aveValue【体育館・プール】&#10;一人当たり面積"/>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48"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46372</xdr:rowOff>
    </xdr:from>
    <xdr:ext cx="469744" cy="259045"/>
    <xdr:sp macro="" textlink="">
      <xdr:nvSpPr>
        <xdr:cNvPr id="250" name="n_1mainValue【体育館・プール】&#10;一人当たり面積"/>
        <xdr:cNvSpPr txBox="1"/>
      </xdr:nvSpPr>
      <xdr:spPr>
        <a:xfrm>
          <a:off x="93917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81932</xdr:rowOff>
    </xdr:from>
    <xdr:ext cx="469744" cy="259045"/>
    <xdr:sp macro="" textlink="">
      <xdr:nvSpPr>
        <xdr:cNvPr id="251" name="n_2mainValue【体育館・プール】&#10;一人当たり面積"/>
        <xdr:cNvSpPr txBox="1"/>
      </xdr:nvSpPr>
      <xdr:spPr>
        <a:xfrm>
          <a:off x="8515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63517</xdr:rowOff>
    </xdr:from>
    <xdr:ext cx="469744" cy="259045"/>
    <xdr:sp macro="" textlink="">
      <xdr:nvSpPr>
        <xdr:cNvPr id="252" name="n_3mainValue【体育館・プール】&#10;一人当たり面積"/>
        <xdr:cNvSpPr txBox="1"/>
      </xdr:nvSpPr>
      <xdr:spPr>
        <a:xfrm>
          <a:off x="76264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128270</xdr:rowOff>
    </xdr:from>
    <xdr:to>
      <xdr:col>24</xdr:col>
      <xdr:colOff>114300</xdr:colOff>
      <xdr:row>84</xdr:row>
      <xdr:rowOff>58420</xdr:rowOff>
    </xdr:to>
    <xdr:sp macro="" textlink="">
      <xdr:nvSpPr>
        <xdr:cNvPr id="293" name="楕円 292"/>
        <xdr:cNvSpPr/>
      </xdr:nvSpPr>
      <xdr:spPr>
        <a:xfrm>
          <a:off x="4584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106697</xdr:rowOff>
    </xdr:from>
    <xdr:ext cx="405111" cy="259045"/>
    <xdr:sp macro="" textlink="">
      <xdr:nvSpPr>
        <xdr:cNvPr id="294" name="【福祉施設】&#10;有形固定資産減価償却率該当値テキスト"/>
        <xdr:cNvSpPr txBox="1"/>
      </xdr:nvSpPr>
      <xdr:spPr>
        <a:xfrm>
          <a:off x="4673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84455</xdr:rowOff>
    </xdr:from>
    <xdr:to>
      <xdr:col>20</xdr:col>
      <xdr:colOff>38100</xdr:colOff>
      <xdr:row>84</xdr:row>
      <xdr:rowOff>14605</xdr:rowOff>
    </xdr:to>
    <xdr:sp macro="" textlink="">
      <xdr:nvSpPr>
        <xdr:cNvPr id="295" name="楕円 294"/>
        <xdr:cNvSpPr/>
      </xdr:nvSpPr>
      <xdr:spPr>
        <a:xfrm>
          <a:off x="3746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135255</xdr:rowOff>
    </xdr:from>
    <xdr:to>
      <xdr:col>24</xdr:col>
      <xdr:colOff>63500</xdr:colOff>
      <xdr:row>84</xdr:row>
      <xdr:rowOff>7620</xdr:rowOff>
    </xdr:to>
    <xdr:cxnSp macro="">
      <xdr:nvCxnSpPr>
        <xdr:cNvPr id="296" name="直線コネクタ 295"/>
        <xdr:cNvCxnSpPr/>
      </xdr:nvCxnSpPr>
      <xdr:spPr>
        <a:xfrm>
          <a:off x="3797300" y="143656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40639</xdr:rowOff>
    </xdr:from>
    <xdr:to>
      <xdr:col>15</xdr:col>
      <xdr:colOff>101600</xdr:colOff>
      <xdr:row>83</xdr:row>
      <xdr:rowOff>142239</xdr:rowOff>
    </xdr:to>
    <xdr:sp macro="" textlink="">
      <xdr:nvSpPr>
        <xdr:cNvPr id="297" name="楕円 296"/>
        <xdr:cNvSpPr/>
      </xdr:nvSpPr>
      <xdr:spPr>
        <a:xfrm>
          <a:off x="2857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91439</xdr:rowOff>
    </xdr:from>
    <xdr:to>
      <xdr:col>19</xdr:col>
      <xdr:colOff>177800</xdr:colOff>
      <xdr:row>83</xdr:row>
      <xdr:rowOff>135255</xdr:rowOff>
    </xdr:to>
    <xdr:cxnSp macro="">
      <xdr:nvCxnSpPr>
        <xdr:cNvPr id="298" name="直線コネクタ 297"/>
        <xdr:cNvCxnSpPr/>
      </xdr:nvCxnSpPr>
      <xdr:spPr>
        <a:xfrm>
          <a:off x="2908300" y="143217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9" name="楕円 298"/>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91439</xdr:rowOff>
    </xdr:to>
    <xdr:cxnSp macro="">
      <xdr:nvCxnSpPr>
        <xdr:cNvPr id="300" name="直線コネクタ 299"/>
        <xdr:cNvCxnSpPr/>
      </xdr:nvCxnSpPr>
      <xdr:spPr>
        <a:xfrm>
          <a:off x="2019300" y="14279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5732</xdr:rowOff>
    </xdr:from>
    <xdr:ext cx="405111" cy="259045"/>
    <xdr:sp macro="" textlink="">
      <xdr:nvSpPr>
        <xdr:cNvPr id="305" name="n_1mainValue【福祉施設】&#10;有形固定資産減価償却率"/>
        <xdr:cNvSpPr txBox="1"/>
      </xdr:nvSpPr>
      <xdr:spPr>
        <a:xfrm>
          <a:off x="35820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133366</xdr:rowOff>
    </xdr:from>
    <xdr:ext cx="405111" cy="259045"/>
    <xdr:sp macro="" textlink="">
      <xdr:nvSpPr>
        <xdr:cNvPr id="306" name="n_2mainValue【福祉施設】&#10;有形固定資産減価償却率"/>
        <xdr:cNvSpPr txBox="1"/>
      </xdr:nvSpPr>
      <xdr:spPr>
        <a:xfrm>
          <a:off x="2705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07" name="n_3mainValue【福祉施設】&#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88537</xdr:rowOff>
    </xdr:from>
    <xdr:to>
      <xdr:col>55</xdr:col>
      <xdr:colOff>50800</xdr:colOff>
      <xdr:row>87</xdr:row>
      <xdr:rowOff>18687</xdr:rowOff>
    </xdr:to>
    <xdr:sp macro="" textlink="">
      <xdr:nvSpPr>
        <xdr:cNvPr id="349" name="楕円 348"/>
        <xdr:cNvSpPr/>
      </xdr:nvSpPr>
      <xdr:spPr>
        <a:xfrm>
          <a:off x="104267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3464</xdr:rowOff>
    </xdr:from>
    <xdr:ext cx="469744" cy="259045"/>
    <xdr:sp macro="" textlink="">
      <xdr:nvSpPr>
        <xdr:cNvPr id="350" name="【福祉施設】&#10;一人当たり面積該当値テキスト"/>
        <xdr:cNvSpPr txBox="1"/>
      </xdr:nvSpPr>
      <xdr:spPr>
        <a:xfrm>
          <a:off x="10515600" y="1474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88537</xdr:rowOff>
    </xdr:from>
    <xdr:to>
      <xdr:col>50</xdr:col>
      <xdr:colOff>165100</xdr:colOff>
      <xdr:row>87</xdr:row>
      <xdr:rowOff>18687</xdr:rowOff>
    </xdr:to>
    <xdr:sp macro="" textlink="">
      <xdr:nvSpPr>
        <xdr:cNvPr id="351" name="楕円 350"/>
        <xdr:cNvSpPr/>
      </xdr:nvSpPr>
      <xdr:spPr>
        <a:xfrm>
          <a:off x="9588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139337</xdr:rowOff>
    </xdr:from>
    <xdr:to>
      <xdr:col>55</xdr:col>
      <xdr:colOff>0</xdr:colOff>
      <xdr:row>86</xdr:row>
      <xdr:rowOff>139337</xdr:rowOff>
    </xdr:to>
    <xdr:cxnSp macro="">
      <xdr:nvCxnSpPr>
        <xdr:cNvPr id="352" name="直線コネクタ 351"/>
        <xdr:cNvCxnSpPr/>
      </xdr:nvCxnSpPr>
      <xdr:spPr>
        <a:xfrm>
          <a:off x="9639300" y="14884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88537</xdr:rowOff>
    </xdr:from>
    <xdr:to>
      <xdr:col>46</xdr:col>
      <xdr:colOff>38100</xdr:colOff>
      <xdr:row>87</xdr:row>
      <xdr:rowOff>18687</xdr:rowOff>
    </xdr:to>
    <xdr:sp macro="" textlink="">
      <xdr:nvSpPr>
        <xdr:cNvPr id="353" name="楕円 352"/>
        <xdr:cNvSpPr/>
      </xdr:nvSpPr>
      <xdr:spPr>
        <a:xfrm>
          <a:off x="8699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139337</xdr:rowOff>
    </xdr:from>
    <xdr:to>
      <xdr:col>50</xdr:col>
      <xdr:colOff>114300</xdr:colOff>
      <xdr:row>86</xdr:row>
      <xdr:rowOff>139337</xdr:rowOff>
    </xdr:to>
    <xdr:cxnSp macro="">
      <xdr:nvCxnSpPr>
        <xdr:cNvPr id="354" name="直線コネクタ 353"/>
        <xdr:cNvCxnSpPr/>
      </xdr:nvCxnSpPr>
      <xdr:spPr>
        <a:xfrm>
          <a:off x="8750300" y="14884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88537</xdr:rowOff>
    </xdr:from>
    <xdr:to>
      <xdr:col>41</xdr:col>
      <xdr:colOff>101600</xdr:colOff>
      <xdr:row>87</xdr:row>
      <xdr:rowOff>18687</xdr:rowOff>
    </xdr:to>
    <xdr:sp macro="" textlink="">
      <xdr:nvSpPr>
        <xdr:cNvPr id="355" name="楕円 354"/>
        <xdr:cNvSpPr/>
      </xdr:nvSpPr>
      <xdr:spPr>
        <a:xfrm>
          <a:off x="7810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139337</xdr:rowOff>
    </xdr:from>
    <xdr:to>
      <xdr:col>45</xdr:col>
      <xdr:colOff>177800</xdr:colOff>
      <xdr:row>86</xdr:row>
      <xdr:rowOff>139337</xdr:rowOff>
    </xdr:to>
    <xdr:cxnSp macro="">
      <xdr:nvCxnSpPr>
        <xdr:cNvPr id="356" name="直線コネクタ 355"/>
        <xdr:cNvCxnSpPr/>
      </xdr:nvCxnSpPr>
      <xdr:spPr>
        <a:xfrm>
          <a:off x="7861300" y="14884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9"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9814</xdr:rowOff>
    </xdr:from>
    <xdr:ext cx="469744" cy="259045"/>
    <xdr:sp macro="" textlink="">
      <xdr:nvSpPr>
        <xdr:cNvPr id="361" name="n_1mainValue【福祉施設】&#10;一人当たり面積"/>
        <xdr:cNvSpPr txBox="1"/>
      </xdr:nvSpPr>
      <xdr:spPr>
        <a:xfrm>
          <a:off x="93917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9814</xdr:rowOff>
    </xdr:from>
    <xdr:ext cx="469744" cy="259045"/>
    <xdr:sp macro="" textlink="">
      <xdr:nvSpPr>
        <xdr:cNvPr id="362" name="n_2mainValue【福祉施設】&#10;一人当たり面積"/>
        <xdr:cNvSpPr txBox="1"/>
      </xdr:nvSpPr>
      <xdr:spPr>
        <a:xfrm>
          <a:off x="85154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9814</xdr:rowOff>
    </xdr:from>
    <xdr:ext cx="469744" cy="259045"/>
    <xdr:sp macro="" textlink="">
      <xdr:nvSpPr>
        <xdr:cNvPr id="363" name="n_3mainValue【福祉施設】&#10;一人当たり面積"/>
        <xdr:cNvSpPr txBox="1"/>
      </xdr:nvSpPr>
      <xdr:spPr>
        <a:xfrm>
          <a:off x="76264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4"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35198</xdr:rowOff>
    </xdr:from>
    <xdr:to>
      <xdr:col>24</xdr:col>
      <xdr:colOff>114300</xdr:colOff>
      <xdr:row>106</xdr:row>
      <xdr:rowOff>136798</xdr:rowOff>
    </xdr:to>
    <xdr:sp macro="" textlink="">
      <xdr:nvSpPr>
        <xdr:cNvPr id="405" name="楕円 404"/>
        <xdr:cNvSpPr/>
      </xdr:nvSpPr>
      <xdr:spPr>
        <a:xfrm>
          <a:off x="4584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13625</xdr:rowOff>
    </xdr:from>
    <xdr:ext cx="405111" cy="259045"/>
    <xdr:sp macro="" textlink="">
      <xdr:nvSpPr>
        <xdr:cNvPr id="406" name="【市民会館】&#10;有形固定資産減価償却率該当値テキスト"/>
        <xdr:cNvSpPr txBox="1"/>
      </xdr:nvSpPr>
      <xdr:spPr>
        <a:xfrm>
          <a:off x="4673600"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43362</xdr:rowOff>
    </xdr:from>
    <xdr:to>
      <xdr:col>20</xdr:col>
      <xdr:colOff>38100</xdr:colOff>
      <xdr:row>106</xdr:row>
      <xdr:rowOff>144962</xdr:rowOff>
    </xdr:to>
    <xdr:sp macro="" textlink="">
      <xdr:nvSpPr>
        <xdr:cNvPr id="407" name="楕円 406"/>
        <xdr:cNvSpPr/>
      </xdr:nvSpPr>
      <xdr:spPr>
        <a:xfrm>
          <a:off x="3746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85998</xdr:rowOff>
    </xdr:from>
    <xdr:to>
      <xdr:col>24</xdr:col>
      <xdr:colOff>63500</xdr:colOff>
      <xdr:row>106</xdr:row>
      <xdr:rowOff>94162</xdr:rowOff>
    </xdr:to>
    <xdr:cxnSp macro="">
      <xdr:nvCxnSpPr>
        <xdr:cNvPr id="408" name="直線コネクタ 407"/>
        <xdr:cNvCxnSpPr/>
      </xdr:nvCxnSpPr>
      <xdr:spPr>
        <a:xfrm flipV="1">
          <a:off x="3797300" y="1825969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10705</xdr:rowOff>
    </xdr:from>
    <xdr:to>
      <xdr:col>15</xdr:col>
      <xdr:colOff>101600</xdr:colOff>
      <xdr:row>106</xdr:row>
      <xdr:rowOff>112305</xdr:rowOff>
    </xdr:to>
    <xdr:sp macro="" textlink="">
      <xdr:nvSpPr>
        <xdr:cNvPr id="409" name="楕円 408"/>
        <xdr:cNvSpPr/>
      </xdr:nvSpPr>
      <xdr:spPr>
        <a:xfrm>
          <a:off x="2857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61505</xdr:rowOff>
    </xdr:from>
    <xdr:to>
      <xdr:col>19</xdr:col>
      <xdr:colOff>177800</xdr:colOff>
      <xdr:row>106</xdr:row>
      <xdr:rowOff>94162</xdr:rowOff>
    </xdr:to>
    <xdr:cxnSp macro="">
      <xdr:nvCxnSpPr>
        <xdr:cNvPr id="410" name="直線コネクタ 409"/>
        <xdr:cNvCxnSpPr/>
      </xdr:nvCxnSpPr>
      <xdr:spPr>
        <a:xfrm>
          <a:off x="2908300" y="182352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149498</xdr:rowOff>
    </xdr:from>
    <xdr:to>
      <xdr:col>10</xdr:col>
      <xdr:colOff>165100</xdr:colOff>
      <xdr:row>106</xdr:row>
      <xdr:rowOff>79648</xdr:rowOff>
    </xdr:to>
    <xdr:sp macro="" textlink="">
      <xdr:nvSpPr>
        <xdr:cNvPr id="411" name="楕円 410"/>
        <xdr:cNvSpPr/>
      </xdr:nvSpPr>
      <xdr:spPr>
        <a:xfrm>
          <a:off x="1968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28848</xdr:rowOff>
    </xdr:from>
    <xdr:to>
      <xdr:col>15</xdr:col>
      <xdr:colOff>50800</xdr:colOff>
      <xdr:row>106</xdr:row>
      <xdr:rowOff>61505</xdr:rowOff>
    </xdr:to>
    <xdr:cxnSp macro="">
      <xdr:nvCxnSpPr>
        <xdr:cNvPr id="412" name="直線コネクタ 411"/>
        <xdr:cNvCxnSpPr/>
      </xdr:nvCxnSpPr>
      <xdr:spPr>
        <a:xfrm>
          <a:off x="2019300" y="182025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136089</xdr:rowOff>
    </xdr:from>
    <xdr:ext cx="405111" cy="259045"/>
    <xdr:sp macro="" textlink="">
      <xdr:nvSpPr>
        <xdr:cNvPr id="417" name="n_1mainValue【市民会館】&#10;有形固定資産減価償却率"/>
        <xdr:cNvSpPr txBox="1"/>
      </xdr:nvSpPr>
      <xdr:spPr>
        <a:xfrm>
          <a:off x="3582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103432</xdr:rowOff>
    </xdr:from>
    <xdr:ext cx="405111" cy="259045"/>
    <xdr:sp macro="" textlink="">
      <xdr:nvSpPr>
        <xdr:cNvPr id="418" name="n_2mainValue【市民会館】&#10;有形固定資産減価償却率"/>
        <xdr:cNvSpPr txBox="1"/>
      </xdr:nvSpPr>
      <xdr:spPr>
        <a:xfrm>
          <a:off x="2705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70775</xdr:rowOff>
    </xdr:from>
    <xdr:ext cx="405111" cy="259045"/>
    <xdr:sp macro="" textlink="">
      <xdr:nvSpPr>
        <xdr:cNvPr id="419" name="n_3mainValue【市民会館】&#10;有形固定資産減価償却率"/>
        <xdr:cNvSpPr txBox="1"/>
      </xdr:nvSpPr>
      <xdr:spPr>
        <a:xfrm>
          <a:off x="1816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0"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461" name="楕円 460"/>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462" name="【市民会館】&#10;一人当たり面積該当値テキスト"/>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63" name="楕円 462"/>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53339</xdr:rowOff>
    </xdr:from>
    <xdr:to>
      <xdr:col>55</xdr:col>
      <xdr:colOff>0</xdr:colOff>
      <xdr:row>108</xdr:row>
      <xdr:rowOff>53339</xdr:rowOff>
    </xdr:to>
    <xdr:cxnSp macro="">
      <xdr:nvCxnSpPr>
        <xdr:cNvPr id="464" name="直線コネクタ 463"/>
        <xdr:cNvCxnSpPr/>
      </xdr:nvCxnSpPr>
      <xdr:spPr>
        <a:xfrm>
          <a:off x="9639300" y="1856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44994</xdr:rowOff>
    </xdr:from>
    <xdr:to>
      <xdr:col>46</xdr:col>
      <xdr:colOff>38100</xdr:colOff>
      <xdr:row>108</xdr:row>
      <xdr:rowOff>146594</xdr:rowOff>
    </xdr:to>
    <xdr:sp macro="" textlink="">
      <xdr:nvSpPr>
        <xdr:cNvPr id="465" name="楕円 464"/>
        <xdr:cNvSpPr/>
      </xdr:nvSpPr>
      <xdr:spPr>
        <a:xfrm>
          <a:off x="8699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95794</xdr:rowOff>
    </xdr:to>
    <xdr:cxnSp macro="">
      <xdr:nvCxnSpPr>
        <xdr:cNvPr id="466" name="直線コネクタ 465"/>
        <xdr:cNvCxnSpPr/>
      </xdr:nvCxnSpPr>
      <xdr:spPr>
        <a:xfrm flipV="1">
          <a:off x="8750300" y="185699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44994</xdr:rowOff>
    </xdr:from>
    <xdr:to>
      <xdr:col>41</xdr:col>
      <xdr:colOff>101600</xdr:colOff>
      <xdr:row>108</xdr:row>
      <xdr:rowOff>146594</xdr:rowOff>
    </xdr:to>
    <xdr:sp macro="" textlink="">
      <xdr:nvSpPr>
        <xdr:cNvPr id="467" name="楕円 466"/>
        <xdr:cNvSpPr/>
      </xdr:nvSpPr>
      <xdr:spPr>
        <a:xfrm>
          <a:off x="7810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95794</xdr:rowOff>
    </xdr:from>
    <xdr:to>
      <xdr:col>45</xdr:col>
      <xdr:colOff>177800</xdr:colOff>
      <xdr:row>108</xdr:row>
      <xdr:rowOff>95794</xdr:rowOff>
    </xdr:to>
    <xdr:cxnSp macro="">
      <xdr:nvCxnSpPr>
        <xdr:cNvPr id="468" name="直線コネクタ 467"/>
        <xdr:cNvCxnSpPr/>
      </xdr:nvCxnSpPr>
      <xdr:spPr>
        <a:xfrm>
          <a:off x="7861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9"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0"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73"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137721</xdr:rowOff>
    </xdr:from>
    <xdr:ext cx="469744" cy="259045"/>
    <xdr:sp macro="" textlink="">
      <xdr:nvSpPr>
        <xdr:cNvPr id="474" name="n_2mainValue【市民会館】&#10;一人当たり面積"/>
        <xdr:cNvSpPr txBox="1"/>
      </xdr:nvSpPr>
      <xdr:spPr>
        <a:xfrm>
          <a:off x="8515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137721</xdr:rowOff>
    </xdr:from>
    <xdr:ext cx="469744" cy="259045"/>
    <xdr:sp macro="" textlink="">
      <xdr:nvSpPr>
        <xdr:cNvPr id="475" name="n_3mainValue【市民会館】&#10;一人当たり面積"/>
        <xdr:cNvSpPr txBox="1"/>
      </xdr:nvSpPr>
      <xdr:spPr>
        <a:xfrm>
          <a:off x="7626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100512</xdr:rowOff>
    </xdr:from>
    <xdr:to>
      <xdr:col>85</xdr:col>
      <xdr:colOff>177800</xdr:colOff>
      <xdr:row>39</xdr:row>
      <xdr:rowOff>30662</xdr:rowOff>
    </xdr:to>
    <xdr:sp macro="" textlink="">
      <xdr:nvSpPr>
        <xdr:cNvPr id="517" name="楕円 516"/>
        <xdr:cNvSpPr/>
      </xdr:nvSpPr>
      <xdr:spPr>
        <a:xfrm>
          <a:off x="162687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123388</xdr:rowOff>
    </xdr:from>
    <xdr:ext cx="405111" cy="259045"/>
    <xdr:sp macro="" textlink="">
      <xdr:nvSpPr>
        <xdr:cNvPr id="518" name="【一般廃棄物処理施設】&#10;有形固定資産減価償却率該当値テキスト"/>
        <xdr:cNvSpPr txBox="1"/>
      </xdr:nvSpPr>
      <xdr:spPr>
        <a:xfrm>
          <a:off x="16357600" y="64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54791</xdr:rowOff>
    </xdr:from>
    <xdr:to>
      <xdr:col>81</xdr:col>
      <xdr:colOff>101600</xdr:colOff>
      <xdr:row>38</xdr:row>
      <xdr:rowOff>156391</xdr:rowOff>
    </xdr:to>
    <xdr:sp macro="" textlink="">
      <xdr:nvSpPr>
        <xdr:cNvPr id="519" name="楕円 518"/>
        <xdr:cNvSpPr/>
      </xdr:nvSpPr>
      <xdr:spPr>
        <a:xfrm>
          <a:off x="15430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105591</xdr:rowOff>
    </xdr:from>
    <xdr:to>
      <xdr:col>85</xdr:col>
      <xdr:colOff>127000</xdr:colOff>
      <xdr:row>38</xdr:row>
      <xdr:rowOff>151312</xdr:rowOff>
    </xdr:to>
    <xdr:cxnSp macro="">
      <xdr:nvCxnSpPr>
        <xdr:cNvPr id="520" name="直線コネクタ 519"/>
        <xdr:cNvCxnSpPr/>
      </xdr:nvCxnSpPr>
      <xdr:spPr>
        <a:xfrm>
          <a:off x="15481300" y="662069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7438</xdr:rowOff>
    </xdr:from>
    <xdr:to>
      <xdr:col>76</xdr:col>
      <xdr:colOff>165100</xdr:colOff>
      <xdr:row>38</xdr:row>
      <xdr:rowOff>109038</xdr:rowOff>
    </xdr:to>
    <xdr:sp macro="" textlink="">
      <xdr:nvSpPr>
        <xdr:cNvPr id="521" name="楕円 520"/>
        <xdr:cNvSpPr/>
      </xdr:nvSpPr>
      <xdr:spPr>
        <a:xfrm>
          <a:off x="14541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58238</xdr:rowOff>
    </xdr:from>
    <xdr:to>
      <xdr:col>81</xdr:col>
      <xdr:colOff>50800</xdr:colOff>
      <xdr:row>38</xdr:row>
      <xdr:rowOff>105591</xdr:rowOff>
    </xdr:to>
    <xdr:cxnSp macro="">
      <xdr:nvCxnSpPr>
        <xdr:cNvPr id="522" name="直線コネクタ 521"/>
        <xdr:cNvCxnSpPr/>
      </xdr:nvCxnSpPr>
      <xdr:spPr>
        <a:xfrm>
          <a:off x="14592300" y="657333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23" name="楕円 522"/>
        <xdr:cNvSpPr/>
      </xdr:nvSpPr>
      <xdr:spPr>
        <a:xfrm>
          <a:off x="13652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10885</xdr:rowOff>
    </xdr:from>
    <xdr:to>
      <xdr:col>76</xdr:col>
      <xdr:colOff>114300</xdr:colOff>
      <xdr:row>38</xdr:row>
      <xdr:rowOff>58238</xdr:rowOff>
    </xdr:to>
    <xdr:cxnSp macro="">
      <xdr:nvCxnSpPr>
        <xdr:cNvPr id="524" name="直線コネクタ 523"/>
        <xdr:cNvCxnSpPr/>
      </xdr:nvCxnSpPr>
      <xdr:spPr>
        <a:xfrm>
          <a:off x="13703300" y="6525985"/>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25"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26"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27"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1469</xdr:rowOff>
    </xdr:from>
    <xdr:ext cx="405111" cy="259045"/>
    <xdr:sp macro="" textlink="">
      <xdr:nvSpPr>
        <xdr:cNvPr id="529" name="n_1mainValue【一般廃棄物処理施設】&#10;有形固定資産減価償却率"/>
        <xdr:cNvSpPr txBox="1"/>
      </xdr:nvSpPr>
      <xdr:spPr>
        <a:xfrm>
          <a:off x="152660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125566</xdr:rowOff>
    </xdr:from>
    <xdr:ext cx="405111" cy="259045"/>
    <xdr:sp macro="" textlink="">
      <xdr:nvSpPr>
        <xdr:cNvPr id="530" name="n_2mainValue【一般廃棄物処理施設】&#10;有形固定資産減価償却率"/>
        <xdr:cNvSpPr txBox="1"/>
      </xdr:nvSpPr>
      <xdr:spPr>
        <a:xfrm>
          <a:off x="14389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531" name="n_3mainValue【一般廃棄物処理施設】&#10;有形固定資産減価償却率"/>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170847</xdr:rowOff>
    </xdr:from>
    <xdr:to>
      <xdr:col>116</xdr:col>
      <xdr:colOff>114300</xdr:colOff>
      <xdr:row>39</xdr:row>
      <xdr:rowOff>100997</xdr:rowOff>
    </xdr:to>
    <xdr:sp macro="" textlink="">
      <xdr:nvSpPr>
        <xdr:cNvPr id="571" name="楕円 570"/>
        <xdr:cNvSpPr/>
      </xdr:nvSpPr>
      <xdr:spPr>
        <a:xfrm>
          <a:off x="22110700" y="66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22274</xdr:rowOff>
    </xdr:from>
    <xdr:ext cx="599010" cy="259045"/>
    <xdr:sp macro="" textlink="">
      <xdr:nvSpPr>
        <xdr:cNvPr id="572" name="【一般廃棄物処理施設】&#10;一人当たり有形固定資産（償却資産）額該当値テキスト"/>
        <xdr:cNvSpPr txBox="1"/>
      </xdr:nvSpPr>
      <xdr:spPr>
        <a:xfrm>
          <a:off x="22199600" y="653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6462</xdr:rowOff>
    </xdr:from>
    <xdr:to>
      <xdr:col>112</xdr:col>
      <xdr:colOff>38100</xdr:colOff>
      <xdr:row>39</xdr:row>
      <xdr:rowOff>108062</xdr:rowOff>
    </xdr:to>
    <xdr:sp macro="" textlink="">
      <xdr:nvSpPr>
        <xdr:cNvPr id="573" name="楕円 572"/>
        <xdr:cNvSpPr/>
      </xdr:nvSpPr>
      <xdr:spPr>
        <a:xfrm>
          <a:off x="21272500" y="669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50197</xdr:rowOff>
    </xdr:from>
    <xdr:to>
      <xdr:col>116</xdr:col>
      <xdr:colOff>63500</xdr:colOff>
      <xdr:row>39</xdr:row>
      <xdr:rowOff>57262</xdr:rowOff>
    </xdr:to>
    <xdr:cxnSp macro="">
      <xdr:nvCxnSpPr>
        <xdr:cNvPr id="574" name="直線コネクタ 573"/>
        <xdr:cNvCxnSpPr/>
      </xdr:nvCxnSpPr>
      <xdr:spPr>
        <a:xfrm flipV="1">
          <a:off x="21323300" y="6736747"/>
          <a:ext cx="8382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12086</xdr:rowOff>
    </xdr:from>
    <xdr:to>
      <xdr:col>107</xdr:col>
      <xdr:colOff>101600</xdr:colOff>
      <xdr:row>39</xdr:row>
      <xdr:rowOff>113686</xdr:rowOff>
    </xdr:to>
    <xdr:sp macro="" textlink="">
      <xdr:nvSpPr>
        <xdr:cNvPr id="575" name="楕円 574"/>
        <xdr:cNvSpPr/>
      </xdr:nvSpPr>
      <xdr:spPr>
        <a:xfrm>
          <a:off x="20383500" y="66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57262</xdr:rowOff>
    </xdr:from>
    <xdr:to>
      <xdr:col>111</xdr:col>
      <xdr:colOff>177800</xdr:colOff>
      <xdr:row>39</xdr:row>
      <xdr:rowOff>62886</xdr:rowOff>
    </xdr:to>
    <xdr:cxnSp macro="">
      <xdr:nvCxnSpPr>
        <xdr:cNvPr id="576" name="直線コネクタ 575"/>
        <xdr:cNvCxnSpPr/>
      </xdr:nvCxnSpPr>
      <xdr:spPr>
        <a:xfrm flipV="1">
          <a:off x="20434300" y="6743812"/>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17117</xdr:rowOff>
    </xdr:from>
    <xdr:to>
      <xdr:col>102</xdr:col>
      <xdr:colOff>165100</xdr:colOff>
      <xdr:row>39</xdr:row>
      <xdr:rowOff>118717</xdr:rowOff>
    </xdr:to>
    <xdr:sp macro="" textlink="">
      <xdr:nvSpPr>
        <xdr:cNvPr id="577" name="楕円 576"/>
        <xdr:cNvSpPr/>
      </xdr:nvSpPr>
      <xdr:spPr>
        <a:xfrm>
          <a:off x="19494500" y="67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62886</xdr:rowOff>
    </xdr:from>
    <xdr:to>
      <xdr:col>107</xdr:col>
      <xdr:colOff>50800</xdr:colOff>
      <xdr:row>39</xdr:row>
      <xdr:rowOff>67917</xdr:rowOff>
    </xdr:to>
    <xdr:cxnSp macro="">
      <xdr:nvCxnSpPr>
        <xdr:cNvPr id="578" name="直線コネクタ 577"/>
        <xdr:cNvCxnSpPr/>
      </xdr:nvCxnSpPr>
      <xdr:spPr>
        <a:xfrm flipV="1">
          <a:off x="19545300" y="6749436"/>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579"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80"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581"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124589</xdr:rowOff>
    </xdr:from>
    <xdr:ext cx="599010" cy="259045"/>
    <xdr:sp macro="" textlink="">
      <xdr:nvSpPr>
        <xdr:cNvPr id="583" name="n_1mainValue【一般廃棄物処理施設】&#10;一人当たり有形固定資産（償却資産）額"/>
        <xdr:cNvSpPr txBox="1"/>
      </xdr:nvSpPr>
      <xdr:spPr>
        <a:xfrm>
          <a:off x="21011095" y="646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130213</xdr:rowOff>
    </xdr:from>
    <xdr:ext cx="599010" cy="259045"/>
    <xdr:sp macro="" textlink="">
      <xdr:nvSpPr>
        <xdr:cNvPr id="584" name="n_2mainValue【一般廃棄物処理施設】&#10;一人当たり有形固定資産（償却資産）額"/>
        <xdr:cNvSpPr txBox="1"/>
      </xdr:nvSpPr>
      <xdr:spPr>
        <a:xfrm>
          <a:off x="20134795" y="647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135244</xdr:rowOff>
    </xdr:from>
    <xdr:ext cx="599010" cy="259045"/>
    <xdr:sp macro="" textlink="">
      <xdr:nvSpPr>
        <xdr:cNvPr id="585" name="n_3mainValue【一般廃棄物処理施設】&#10;一人当たり有形固定資産（償却資産）額"/>
        <xdr:cNvSpPr txBox="1"/>
      </xdr:nvSpPr>
      <xdr:spPr>
        <a:xfrm>
          <a:off x="19245795" y="647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1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105954</xdr:rowOff>
    </xdr:from>
    <xdr:to>
      <xdr:col>76</xdr:col>
      <xdr:colOff>165100</xdr:colOff>
      <xdr:row>62</xdr:row>
      <xdr:rowOff>36104</xdr:rowOff>
    </xdr:to>
    <xdr:sp macro="" textlink="">
      <xdr:nvSpPr>
        <xdr:cNvPr id="627" name="楕円 626"/>
        <xdr:cNvSpPr/>
      </xdr:nvSpPr>
      <xdr:spPr>
        <a:xfrm>
          <a:off x="14541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73297</xdr:rowOff>
    </xdr:from>
    <xdr:to>
      <xdr:col>72</xdr:col>
      <xdr:colOff>38100</xdr:colOff>
      <xdr:row>62</xdr:row>
      <xdr:rowOff>3447</xdr:rowOff>
    </xdr:to>
    <xdr:sp macro="" textlink="">
      <xdr:nvSpPr>
        <xdr:cNvPr id="628" name="楕円 627"/>
        <xdr:cNvSpPr/>
      </xdr:nvSpPr>
      <xdr:spPr>
        <a:xfrm>
          <a:off x="13652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124097</xdr:rowOff>
    </xdr:from>
    <xdr:to>
      <xdr:col>76</xdr:col>
      <xdr:colOff>114300</xdr:colOff>
      <xdr:row>61</xdr:row>
      <xdr:rowOff>156754</xdr:rowOff>
    </xdr:to>
    <xdr:cxnSp macro="">
      <xdr:nvCxnSpPr>
        <xdr:cNvPr id="629" name="直線コネクタ 628"/>
        <xdr:cNvCxnSpPr/>
      </xdr:nvCxnSpPr>
      <xdr:spPr>
        <a:xfrm>
          <a:off x="13703300" y="105825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0"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1"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2"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3"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27231</xdr:rowOff>
    </xdr:from>
    <xdr:ext cx="405111" cy="259045"/>
    <xdr:sp macro="" textlink="">
      <xdr:nvSpPr>
        <xdr:cNvPr id="634" name="n_2mainValue【保健センター・保健所】&#10;有形固定資産減価償却率"/>
        <xdr:cNvSpPr txBox="1"/>
      </xdr:nvSpPr>
      <xdr:spPr>
        <a:xfrm>
          <a:off x="14389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166024</xdr:rowOff>
    </xdr:from>
    <xdr:ext cx="405111" cy="259045"/>
    <xdr:sp macro="" textlink="">
      <xdr:nvSpPr>
        <xdr:cNvPr id="635" name="n_3mainValue【保健センター・保健所】&#10;有形固定資産減価償却率"/>
        <xdr:cNvSpPr txBox="1"/>
      </xdr:nvSpPr>
      <xdr:spPr>
        <a:xfrm>
          <a:off x="13500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6" name="直線コネクタ 64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7" name="テキスト ボックス 64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8" name="直線コネクタ 64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9" name="テキスト ボックス 64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2" name="直線コネクタ 65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3" name="テキスト ボックス 65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4" name="直線コネクタ 65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5" name="テキスト ボックス 65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7" name="テキスト ボックス 6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59" name="直線コネクタ 658"/>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0"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1" name="直線コネクタ 660"/>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2"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3" name="直線コネクタ 662"/>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64"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65" name="フローチャート: 判断 664"/>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66" name="フローチャート: 判断 665"/>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67" name="フローチャート: 判断 666"/>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68" name="フローチャート: 判断 667"/>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69" name="フローチャート: 判断 668"/>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44450</xdr:rowOff>
    </xdr:from>
    <xdr:to>
      <xdr:col>107</xdr:col>
      <xdr:colOff>101600</xdr:colOff>
      <xdr:row>63</xdr:row>
      <xdr:rowOff>146050</xdr:rowOff>
    </xdr:to>
    <xdr:sp macro="" textlink="">
      <xdr:nvSpPr>
        <xdr:cNvPr id="675" name="楕円 674"/>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76" name="楕円 675"/>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77" name="直線コネクタ 676"/>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78"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79"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80"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81"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82"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83"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2" name="テキスト ボックス 6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3" name="直線コネクタ 6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4" name="テキスト ボックス 69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5" name="直線コネクタ 6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6" name="テキスト ボックス 69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7" name="直線コネクタ 6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8" name="テキスト ボックス 6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9" name="直線コネクタ 6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0" name="テキスト ボックス 6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1" name="直線コネクタ 7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2" name="テキスト ボックス 7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3" name="直線コネクタ 7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4" name="テキスト ボックス 7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6" name="テキスト ボックス 70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08" name="直線コネクタ 707"/>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09"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10" name="直線コネクタ 709"/>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11"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12" name="直線コネクタ 711"/>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13"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14" name="フローチャート: 判断 713"/>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15" name="フローチャート: 判断 714"/>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16" name="フローチャート: 判断 715"/>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17" name="フローチャート: 判断 716"/>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18" name="フローチャート: 判断 717"/>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xdr:rowOff>
    </xdr:from>
    <xdr:to>
      <xdr:col>85</xdr:col>
      <xdr:colOff>177800</xdr:colOff>
      <xdr:row>83</xdr:row>
      <xdr:rowOff>117475</xdr:rowOff>
    </xdr:to>
    <xdr:sp macro="" textlink="">
      <xdr:nvSpPr>
        <xdr:cNvPr id="724" name="楕円 723"/>
        <xdr:cNvSpPr/>
      </xdr:nvSpPr>
      <xdr:spPr>
        <a:xfrm>
          <a:off x="16268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165752</xdr:rowOff>
    </xdr:from>
    <xdr:ext cx="405111" cy="259045"/>
    <xdr:sp macro="" textlink="">
      <xdr:nvSpPr>
        <xdr:cNvPr id="725" name="【消防施設】&#10;有形固定資産減価償却率該当値テキスト"/>
        <xdr:cNvSpPr txBox="1"/>
      </xdr:nvSpPr>
      <xdr:spPr>
        <a:xfrm>
          <a:off x="16357600"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xdr:rowOff>
    </xdr:from>
    <xdr:to>
      <xdr:col>81</xdr:col>
      <xdr:colOff>101600</xdr:colOff>
      <xdr:row>82</xdr:row>
      <xdr:rowOff>106045</xdr:rowOff>
    </xdr:to>
    <xdr:sp macro="" textlink="">
      <xdr:nvSpPr>
        <xdr:cNvPr id="726" name="楕円 725"/>
        <xdr:cNvSpPr/>
      </xdr:nvSpPr>
      <xdr:spPr>
        <a:xfrm>
          <a:off x="15430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55245</xdr:rowOff>
    </xdr:from>
    <xdr:to>
      <xdr:col>85</xdr:col>
      <xdr:colOff>127000</xdr:colOff>
      <xdr:row>83</xdr:row>
      <xdr:rowOff>66675</xdr:rowOff>
    </xdr:to>
    <xdr:cxnSp macro="">
      <xdr:nvCxnSpPr>
        <xdr:cNvPr id="727" name="直線コネクタ 726"/>
        <xdr:cNvCxnSpPr/>
      </xdr:nvCxnSpPr>
      <xdr:spPr>
        <a:xfrm>
          <a:off x="15481300" y="14114145"/>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80645</xdr:rowOff>
    </xdr:from>
    <xdr:to>
      <xdr:col>76</xdr:col>
      <xdr:colOff>165100</xdr:colOff>
      <xdr:row>83</xdr:row>
      <xdr:rowOff>10795</xdr:rowOff>
    </xdr:to>
    <xdr:sp macro="" textlink="">
      <xdr:nvSpPr>
        <xdr:cNvPr id="728" name="楕円 727"/>
        <xdr:cNvSpPr/>
      </xdr:nvSpPr>
      <xdr:spPr>
        <a:xfrm>
          <a:off x="14541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55245</xdr:rowOff>
    </xdr:from>
    <xdr:to>
      <xdr:col>81</xdr:col>
      <xdr:colOff>50800</xdr:colOff>
      <xdr:row>82</xdr:row>
      <xdr:rowOff>131445</xdr:rowOff>
    </xdr:to>
    <xdr:cxnSp macro="">
      <xdr:nvCxnSpPr>
        <xdr:cNvPr id="729" name="直線コネクタ 728"/>
        <xdr:cNvCxnSpPr/>
      </xdr:nvCxnSpPr>
      <xdr:spPr>
        <a:xfrm flipV="1">
          <a:off x="14592300" y="141141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42545</xdr:rowOff>
    </xdr:from>
    <xdr:to>
      <xdr:col>72</xdr:col>
      <xdr:colOff>38100</xdr:colOff>
      <xdr:row>82</xdr:row>
      <xdr:rowOff>144145</xdr:rowOff>
    </xdr:to>
    <xdr:sp macro="" textlink="">
      <xdr:nvSpPr>
        <xdr:cNvPr id="730" name="楕円 729"/>
        <xdr:cNvSpPr/>
      </xdr:nvSpPr>
      <xdr:spPr>
        <a:xfrm>
          <a:off x="13652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93345</xdr:rowOff>
    </xdr:from>
    <xdr:to>
      <xdr:col>76</xdr:col>
      <xdr:colOff>114300</xdr:colOff>
      <xdr:row>82</xdr:row>
      <xdr:rowOff>131445</xdr:rowOff>
    </xdr:to>
    <xdr:cxnSp macro="">
      <xdr:nvCxnSpPr>
        <xdr:cNvPr id="731" name="直線コネクタ 730"/>
        <xdr:cNvCxnSpPr/>
      </xdr:nvCxnSpPr>
      <xdr:spPr>
        <a:xfrm>
          <a:off x="13703300" y="14152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32"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33"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34"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35"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97172</xdr:rowOff>
    </xdr:from>
    <xdr:ext cx="405111" cy="259045"/>
    <xdr:sp macro="" textlink="">
      <xdr:nvSpPr>
        <xdr:cNvPr id="736" name="n_1mainValue【消防施設】&#10;有形固定資産減価償却率"/>
        <xdr:cNvSpPr txBox="1"/>
      </xdr:nvSpPr>
      <xdr:spPr>
        <a:xfrm>
          <a:off x="152660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737" name="n_2main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135272</xdr:rowOff>
    </xdr:from>
    <xdr:ext cx="405111" cy="259045"/>
    <xdr:sp macro="" textlink="">
      <xdr:nvSpPr>
        <xdr:cNvPr id="738" name="n_3mainValue【消防施設】&#10;有形固定資産減価償却率"/>
        <xdr:cNvSpPr txBox="1"/>
      </xdr:nvSpPr>
      <xdr:spPr>
        <a:xfrm>
          <a:off x="13500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9" name="直線コネクタ 74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0" name="テキスト ボックス 74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1" name="直線コネクタ 75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2" name="テキスト ボックス 75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3" name="直線コネクタ 75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4" name="テキスト ボックス 75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5" name="直線コネクタ 75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6" name="テキスト ボックス 75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7" name="直線コネクタ 7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8" name="テキスト ボックス 7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60" name="直線コネクタ 759"/>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61"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62" name="直線コネクタ 761"/>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63"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64" name="直線コネクタ 763"/>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65"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66" name="フローチャート: 判断 765"/>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67" name="フローチャート: 判断 76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68" name="フローチャート: 判断 767"/>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69" name="フローチャート: 判断 768"/>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70" name="フローチャート: 判断 769"/>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1" name="テキスト ボックス 7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2" name="テキスト ボックス 7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3" name="テキスト ボックス 7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4" name="テキスト ボックス 7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5" name="テキスト ボックス 7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58165</xdr:rowOff>
    </xdr:from>
    <xdr:to>
      <xdr:col>116</xdr:col>
      <xdr:colOff>114300</xdr:colOff>
      <xdr:row>83</xdr:row>
      <xdr:rowOff>159765</xdr:rowOff>
    </xdr:to>
    <xdr:sp macro="" textlink="">
      <xdr:nvSpPr>
        <xdr:cNvPr id="776" name="楕円 775"/>
        <xdr:cNvSpPr/>
      </xdr:nvSpPr>
      <xdr:spPr>
        <a:xfrm>
          <a:off x="221107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81042</xdr:rowOff>
    </xdr:from>
    <xdr:ext cx="469744" cy="259045"/>
    <xdr:sp macro="" textlink="">
      <xdr:nvSpPr>
        <xdr:cNvPr id="777" name="【消防施設】&#10;一人当たり面積該当値テキスト"/>
        <xdr:cNvSpPr txBox="1"/>
      </xdr:nvSpPr>
      <xdr:spPr>
        <a:xfrm>
          <a:off x="22199600" y="1413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778" name="楕円 777"/>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108965</xdr:rowOff>
    </xdr:from>
    <xdr:to>
      <xdr:col>116</xdr:col>
      <xdr:colOff>63500</xdr:colOff>
      <xdr:row>83</xdr:row>
      <xdr:rowOff>118111</xdr:rowOff>
    </xdr:to>
    <xdr:cxnSp macro="">
      <xdr:nvCxnSpPr>
        <xdr:cNvPr id="779" name="直線コネクタ 778"/>
        <xdr:cNvCxnSpPr/>
      </xdr:nvCxnSpPr>
      <xdr:spPr>
        <a:xfrm flipV="1">
          <a:off x="21323300" y="143393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71882</xdr:rowOff>
    </xdr:from>
    <xdr:to>
      <xdr:col>107</xdr:col>
      <xdr:colOff>101600</xdr:colOff>
      <xdr:row>84</xdr:row>
      <xdr:rowOff>2032</xdr:rowOff>
    </xdr:to>
    <xdr:sp macro="" textlink="">
      <xdr:nvSpPr>
        <xdr:cNvPr id="780" name="楕円 779"/>
        <xdr:cNvSpPr/>
      </xdr:nvSpPr>
      <xdr:spPr>
        <a:xfrm>
          <a:off x="20383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122682</xdr:rowOff>
    </xdr:to>
    <xdr:cxnSp macro="">
      <xdr:nvCxnSpPr>
        <xdr:cNvPr id="781" name="直線コネクタ 780"/>
        <xdr:cNvCxnSpPr/>
      </xdr:nvCxnSpPr>
      <xdr:spPr>
        <a:xfrm flipV="1">
          <a:off x="20434300" y="1434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782" name="楕円 781"/>
        <xdr:cNvSpPr/>
      </xdr:nvSpPr>
      <xdr:spPr>
        <a:xfrm>
          <a:off x="19494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104394</xdr:rowOff>
    </xdr:from>
    <xdr:to>
      <xdr:col>107</xdr:col>
      <xdr:colOff>50800</xdr:colOff>
      <xdr:row>83</xdr:row>
      <xdr:rowOff>122682</xdr:rowOff>
    </xdr:to>
    <xdr:cxnSp macro="">
      <xdr:nvCxnSpPr>
        <xdr:cNvPr id="783" name="直線コネクタ 782"/>
        <xdr:cNvCxnSpPr/>
      </xdr:nvCxnSpPr>
      <xdr:spPr>
        <a:xfrm>
          <a:off x="19545300" y="14334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84"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85"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86"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87"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788" name="n_1main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89" name="n_2mainValue【消防施設】&#10;一人当たり面積"/>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790" name="n_3mainValue【消防施設】&#10;一人当たり面積"/>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1" name="正方形/長方形 7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2" name="正方形/長方形 7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3" name="正方形/長方形 7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4" name="正方形/長方形 7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5" name="正方形/長方形 7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6" name="正方形/長方形 7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7" name="正方形/長方形 7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8" name="正方形/長方形 7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9" name="テキスト ボックス 7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0" name="直線コネクタ 7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1" name="テキスト ボックス 8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2" name="直線コネクタ 8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3" name="テキスト ボックス 80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4" name="直線コネクタ 8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5" name="テキスト ボックス 8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6" name="直線コネクタ 8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7" name="テキスト ボックス 8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8" name="直線コネクタ 8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9" name="テキスト ボックス 8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0" name="直線コネクタ 8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1" name="テキスト ボックス 8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2" name="直線コネクタ 8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3" name="テキスト ボックス 81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4" name="直線コネクタ 8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16" name="直線コネクタ 815"/>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17"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18" name="直線コネクタ 817"/>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19"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20" name="直線コネクタ 81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21"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22" name="フローチャート: 判断 821"/>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23" name="フローチャート: 判断 822"/>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24" name="フローチャート: 判断 823"/>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25" name="フローチャート: 判断 824"/>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26" name="フローチャート: 判断 825"/>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7" name="テキスト ボックス 8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8" name="テキスト ボックス 8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9" name="テキスト ボックス 8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0" name="テキスト ボックス 8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1" name="テキスト ボックス 8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58057</xdr:rowOff>
    </xdr:from>
    <xdr:to>
      <xdr:col>85</xdr:col>
      <xdr:colOff>177800</xdr:colOff>
      <xdr:row>107</xdr:row>
      <xdr:rowOff>159657</xdr:rowOff>
    </xdr:to>
    <xdr:sp macro="" textlink="">
      <xdr:nvSpPr>
        <xdr:cNvPr id="832" name="楕円 831"/>
        <xdr:cNvSpPr/>
      </xdr:nvSpPr>
      <xdr:spPr>
        <a:xfrm>
          <a:off x="162687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36484</xdr:rowOff>
    </xdr:from>
    <xdr:ext cx="405111" cy="259045"/>
    <xdr:sp macro="" textlink="">
      <xdr:nvSpPr>
        <xdr:cNvPr id="833" name="【庁舎】&#10;有形固定資産減価償却率該当値テキスト"/>
        <xdr:cNvSpPr txBox="1"/>
      </xdr:nvSpPr>
      <xdr:spPr>
        <a:xfrm>
          <a:off x="16357600"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834" name="楕円 833"/>
        <xdr:cNvSpPr/>
      </xdr:nvSpPr>
      <xdr:spPr>
        <a:xfrm>
          <a:off x="1543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108857</xdr:rowOff>
    </xdr:to>
    <xdr:cxnSp macro="">
      <xdr:nvCxnSpPr>
        <xdr:cNvPr id="835" name="直線コネクタ 834"/>
        <xdr:cNvCxnSpPr/>
      </xdr:nvCxnSpPr>
      <xdr:spPr>
        <a:xfrm>
          <a:off x="15481300" y="1844094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18869</xdr:rowOff>
    </xdr:from>
    <xdr:to>
      <xdr:col>76</xdr:col>
      <xdr:colOff>165100</xdr:colOff>
      <xdr:row>107</xdr:row>
      <xdr:rowOff>120469</xdr:rowOff>
    </xdr:to>
    <xdr:sp macro="" textlink="">
      <xdr:nvSpPr>
        <xdr:cNvPr id="836" name="楕円 835"/>
        <xdr:cNvSpPr/>
      </xdr:nvSpPr>
      <xdr:spPr>
        <a:xfrm>
          <a:off x="14541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69669</xdr:rowOff>
    </xdr:from>
    <xdr:to>
      <xdr:col>81</xdr:col>
      <xdr:colOff>50800</xdr:colOff>
      <xdr:row>107</xdr:row>
      <xdr:rowOff>95794</xdr:rowOff>
    </xdr:to>
    <xdr:cxnSp macro="">
      <xdr:nvCxnSpPr>
        <xdr:cNvPr id="837" name="直線コネクタ 836"/>
        <xdr:cNvCxnSpPr/>
      </xdr:nvCxnSpPr>
      <xdr:spPr>
        <a:xfrm>
          <a:off x="14592300" y="184148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169092</xdr:rowOff>
    </xdr:from>
    <xdr:to>
      <xdr:col>72</xdr:col>
      <xdr:colOff>38100</xdr:colOff>
      <xdr:row>107</xdr:row>
      <xdr:rowOff>99242</xdr:rowOff>
    </xdr:to>
    <xdr:sp macro="" textlink="">
      <xdr:nvSpPr>
        <xdr:cNvPr id="838" name="楕円 837"/>
        <xdr:cNvSpPr/>
      </xdr:nvSpPr>
      <xdr:spPr>
        <a:xfrm>
          <a:off x="13652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48442</xdr:rowOff>
    </xdr:from>
    <xdr:to>
      <xdr:col>76</xdr:col>
      <xdr:colOff>114300</xdr:colOff>
      <xdr:row>107</xdr:row>
      <xdr:rowOff>69669</xdr:rowOff>
    </xdr:to>
    <xdr:cxnSp macro="">
      <xdr:nvCxnSpPr>
        <xdr:cNvPr id="839" name="直線コネクタ 838"/>
        <xdr:cNvCxnSpPr/>
      </xdr:nvCxnSpPr>
      <xdr:spPr>
        <a:xfrm>
          <a:off x="13703300" y="183935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40"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41"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42"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43"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844" name="n_1mainValue【庁舎】&#10;有形固定資産減価償却率"/>
        <xdr:cNvSpPr txBox="1"/>
      </xdr:nvSpPr>
      <xdr:spPr>
        <a:xfrm>
          <a:off x="15266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111596</xdr:rowOff>
    </xdr:from>
    <xdr:ext cx="405111" cy="259045"/>
    <xdr:sp macro="" textlink="">
      <xdr:nvSpPr>
        <xdr:cNvPr id="845" name="n_2mainValue【庁舎】&#10;有形固定資産減価償却率"/>
        <xdr:cNvSpPr txBox="1"/>
      </xdr:nvSpPr>
      <xdr:spPr>
        <a:xfrm>
          <a:off x="14389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90369</xdr:rowOff>
    </xdr:from>
    <xdr:ext cx="405111" cy="259045"/>
    <xdr:sp macro="" textlink="">
      <xdr:nvSpPr>
        <xdr:cNvPr id="846" name="n_3mainValue【庁舎】&#10;有形固定資産減価償却率"/>
        <xdr:cNvSpPr txBox="1"/>
      </xdr:nvSpPr>
      <xdr:spPr>
        <a:xfrm>
          <a:off x="13500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7" name="正方形/長方形 8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8" name="正方形/長方形 8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9" name="正方形/長方形 8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0" name="正方形/長方形 8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1" name="正方形/長方形 8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2" name="正方形/長方形 8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3" name="正方形/長方形 8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4" name="正方形/長方形 8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5" name="テキスト ボックス 8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6" name="直線コネクタ 8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7" name="直線コネクタ 85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8" name="テキスト ボックス 85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9" name="直線コネクタ 85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0" name="テキスト ボックス 85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1" name="直線コネクタ 86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2" name="テキスト ボックス 86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3" name="直線コネクタ 86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4" name="テキスト ボックス 86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5" name="直線コネクタ 8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6" name="テキスト ボックス 8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68" name="直線コネクタ 867"/>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69"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70" name="直線コネクタ 869"/>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71"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72" name="直線コネクタ 871"/>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73"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74" name="フローチャート: 判断 873"/>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75" name="フローチャート: 判断 874"/>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76" name="フローチャート: 判断 875"/>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77" name="フローチャート: 判断 876"/>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78" name="フローチャート: 判断 877"/>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9" name="テキスト ボックス 8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0" name="テキスト ボックス 8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1" name="テキスト ボックス 8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2" name="テキスト ボックス 8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3" name="テキスト ボックス 8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884" name="楕円 883"/>
        <xdr:cNvSpPr/>
      </xdr:nvSpPr>
      <xdr:spPr>
        <a:xfrm>
          <a:off x="221107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74692</xdr:rowOff>
    </xdr:from>
    <xdr:ext cx="469744" cy="259045"/>
    <xdr:sp macro="" textlink="">
      <xdr:nvSpPr>
        <xdr:cNvPr id="885" name="【庁舎】&#10;一人当たり面積該当値テキスト"/>
        <xdr:cNvSpPr txBox="1"/>
      </xdr:nvSpPr>
      <xdr:spPr>
        <a:xfrm>
          <a:off x="22199600"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103124</xdr:rowOff>
    </xdr:from>
    <xdr:to>
      <xdr:col>112</xdr:col>
      <xdr:colOff>38100</xdr:colOff>
      <xdr:row>106</xdr:row>
      <xdr:rowOff>33274</xdr:rowOff>
    </xdr:to>
    <xdr:sp macro="" textlink="">
      <xdr:nvSpPr>
        <xdr:cNvPr id="886" name="楕円 885"/>
        <xdr:cNvSpPr/>
      </xdr:nvSpPr>
      <xdr:spPr>
        <a:xfrm>
          <a:off x="21272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147065</xdr:rowOff>
    </xdr:from>
    <xdr:to>
      <xdr:col>116</xdr:col>
      <xdr:colOff>63500</xdr:colOff>
      <xdr:row>105</xdr:row>
      <xdr:rowOff>153924</xdr:rowOff>
    </xdr:to>
    <xdr:cxnSp macro="">
      <xdr:nvCxnSpPr>
        <xdr:cNvPr id="887" name="直線コネクタ 886"/>
        <xdr:cNvCxnSpPr/>
      </xdr:nvCxnSpPr>
      <xdr:spPr>
        <a:xfrm flipV="1">
          <a:off x="21323300" y="1814931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107696</xdr:rowOff>
    </xdr:from>
    <xdr:to>
      <xdr:col>107</xdr:col>
      <xdr:colOff>101600</xdr:colOff>
      <xdr:row>106</xdr:row>
      <xdr:rowOff>37846</xdr:rowOff>
    </xdr:to>
    <xdr:sp macro="" textlink="">
      <xdr:nvSpPr>
        <xdr:cNvPr id="888" name="楕円 887"/>
        <xdr:cNvSpPr/>
      </xdr:nvSpPr>
      <xdr:spPr>
        <a:xfrm>
          <a:off x="20383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153924</xdr:rowOff>
    </xdr:from>
    <xdr:to>
      <xdr:col>111</xdr:col>
      <xdr:colOff>177800</xdr:colOff>
      <xdr:row>105</xdr:row>
      <xdr:rowOff>158496</xdr:rowOff>
    </xdr:to>
    <xdr:cxnSp macro="">
      <xdr:nvCxnSpPr>
        <xdr:cNvPr id="889" name="直線コネクタ 888"/>
        <xdr:cNvCxnSpPr/>
      </xdr:nvCxnSpPr>
      <xdr:spPr>
        <a:xfrm flipV="1">
          <a:off x="20434300" y="181561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87122</xdr:rowOff>
    </xdr:from>
    <xdr:to>
      <xdr:col>102</xdr:col>
      <xdr:colOff>165100</xdr:colOff>
      <xdr:row>106</xdr:row>
      <xdr:rowOff>17272</xdr:rowOff>
    </xdr:to>
    <xdr:sp macro="" textlink="">
      <xdr:nvSpPr>
        <xdr:cNvPr id="890" name="楕円 889"/>
        <xdr:cNvSpPr/>
      </xdr:nvSpPr>
      <xdr:spPr>
        <a:xfrm>
          <a:off x="19494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137922</xdr:rowOff>
    </xdr:from>
    <xdr:to>
      <xdr:col>107</xdr:col>
      <xdr:colOff>50800</xdr:colOff>
      <xdr:row>105</xdr:row>
      <xdr:rowOff>158496</xdr:rowOff>
    </xdr:to>
    <xdr:cxnSp macro="">
      <xdr:nvCxnSpPr>
        <xdr:cNvPr id="891" name="直線コネクタ 890"/>
        <xdr:cNvCxnSpPr/>
      </xdr:nvCxnSpPr>
      <xdr:spPr>
        <a:xfrm>
          <a:off x="19545300" y="181401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92"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893"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94"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895"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24401</xdr:rowOff>
    </xdr:from>
    <xdr:ext cx="469744" cy="259045"/>
    <xdr:sp macro="" textlink="">
      <xdr:nvSpPr>
        <xdr:cNvPr id="896" name="n_1mainValue【庁舎】&#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28973</xdr:rowOff>
    </xdr:from>
    <xdr:ext cx="469744" cy="259045"/>
    <xdr:sp macro="" textlink="">
      <xdr:nvSpPr>
        <xdr:cNvPr id="897" name="n_2mainValue【庁舎】&#10;一人当たり面積"/>
        <xdr:cNvSpPr txBox="1"/>
      </xdr:nvSpPr>
      <xdr:spPr>
        <a:xfrm>
          <a:off x="201994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8399</xdr:rowOff>
    </xdr:from>
    <xdr:ext cx="469744" cy="259045"/>
    <xdr:sp macro="" textlink="">
      <xdr:nvSpPr>
        <xdr:cNvPr id="898" name="n_3mainValue【庁舎】&#10;一人当たり面積"/>
        <xdr:cNvSpPr txBox="1"/>
      </xdr:nvSpPr>
      <xdr:spPr>
        <a:xfrm>
          <a:off x="193104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9" name="正方形/長方形 8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0" name="正方形/長方形 8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1" name="テキスト ボックス 9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特に有形固定資産減価償却率が高くなっている施設は福祉施設、市民会館、庁舎である。低くなっている施設は一般廃棄物処理施設である。今後は「公共施設マネジメント」に基づいて施設の大規模修繕や建替え等の必要性が高まることが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66,350
65,207
305.87
32,044,077
30,857,538
660,385
17,738,181
36,947,670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令和元年度財政力指数は、単年度数値では、</a:t>
          </a:r>
          <a:r>
            <a:rPr kumimoji="1" lang="en-US" altLang="ja-JP" sz="1050">
              <a:latin typeface="ＭＳ Ｐゴシック" panose="020B0600070205080204" pitchFamily="50" charset="-128"/>
              <a:ea typeface="ＭＳ Ｐゴシック" panose="020B0600070205080204" pitchFamily="50" charset="-128"/>
            </a:rPr>
            <a:t>0.581</a:t>
          </a:r>
          <a:r>
            <a:rPr kumimoji="1" lang="ja-JP" altLang="en-US" sz="1050">
              <a:latin typeface="ＭＳ Ｐゴシック" panose="020B0600070205080204" pitchFamily="50" charset="-128"/>
              <a:ea typeface="ＭＳ Ｐゴシック" panose="020B0600070205080204" pitchFamily="50" charset="-128"/>
            </a:rPr>
            <a:t>と前年度比</a:t>
          </a:r>
          <a:r>
            <a:rPr kumimoji="1" lang="en-US" altLang="ja-JP" sz="1050">
              <a:latin typeface="ＭＳ Ｐゴシック" panose="020B0600070205080204" pitchFamily="50" charset="-128"/>
              <a:ea typeface="ＭＳ Ｐゴシック" panose="020B0600070205080204" pitchFamily="50" charset="-128"/>
            </a:rPr>
            <a:t>0.006</a:t>
          </a:r>
          <a:r>
            <a:rPr kumimoji="1" lang="ja-JP" altLang="en-US" sz="1050">
              <a:latin typeface="ＭＳ Ｐゴシック" panose="020B0600070205080204" pitchFamily="50" charset="-128"/>
              <a:ea typeface="ＭＳ Ｐゴシック" panose="020B0600070205080204" pitchFamily="50" charset="-128"/>
            </a:rPr>
            <a:t>ポイントの増となり、</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か年平均数値においても、</a:t>
          </a:r>
          <a:r>
            <a:rPr kumimoji="1" lang="en-US" altLang="ja-JP" sz="1050">
              <a:latin typeface="ＭＳ Ｐゴシック" panose="020B0600070205080204" pitchFamily="50" charset="-128"/>
              <a:ea typeface="ＭＳ Ｐゴシック" panose="020B0600070205080204" pitchFamily="50" charset="-128"/>
            </a:rPr>
            <a:t>0.582</a:t>
          </a:r>
          <a:r>
            <a:rPr kumimoji="1" lang="ja-JP" altLang="en-US" sz="1050">
              <a:latin typeface="ＭＳ Ｐゴシック" panose="020B0600070205080204" pitchFamily="50" charset="-128"/>
              <a:ea typeface="ＭＳ Ｐゴシック" panose="020B0600070205080204" pitchFamily="50" charset="-128"/>
            </a:rPr>
            <a:t>と前年度比</a:t>
          </a:r>
          <a:r>
            <a:rPr kumimoji="1" lang="en-US" altLang="ja-JP" sz="1050">
              <a:latin typeface="ＭＳ Ｐゴシック" panose="020B0600070205080204" pitchFamily="50" charset="-128"/>
              <a:ea typeface="ＭＳ Ｐゴシック" panose="020B0600070205080204" pitchFamily="50" charset="-128"/>
            </a:rPr>
            <a:t>0.005</a:t>
          </a:r>
          <a:r>
            <a:rPr kumimoji="1" lang="ja-JP" altLang="en-US" sz="1050">
              <a:latin typeface="ＭＳ Ｐゴシック" panose="020B0600070205080204" pitchFamily="50" charset="-128"/>
              <a:ea typeface="ＭＳ Ｐゴシック" panose="020B0600070205080204" pitchFamily="50" charset="-128"/>
            </a:rPr>
            <a:t>ポイントの増となった。</a:t>
          </a:r>
        </a:p>
        <a:p>
          <a:r>
            <a:rPr kumimoji="1" lang="ja-JP" altLang="en-US" sz="1050">
              <a:latin typeface="ＭＳ Ｐゴシック" panose="020B0600070205080204" pitchFamily="50" charset="-128"/>
              <a:ea typeface="ＭＳ Ｐゴシック" panose="020B0600070205080204" pitchFamily="50" charset="-128"/>
            </a:rPr>
            <a:t>　単年度数値の増加した要因は、個別算定経費における小学校費（児童数）などの増加により、基準財政需要額（算定における分母）が増加したものの、それ以上に固定資産税の増加などにより基準財政収入額（算定における分子）が増加したためである。</a:t>
          </a:r>
        </a:p>
        <a:p>
          <a:r>
            <a:rPr kumimoji="1" lang="ja-JP" altLang="en-US" sz="1050">
              <a:latin typeface="ＭＳ Ｐゴシック" panose="020B0600070205080204" pitchFamily="50" charset="-128"/>
              <a:ea typeface="ＭＳ Ｐゴシック" panose="020B0600070205080204" pitchFamily="50" charset="-128"/>
            </a:rPr>
            <a:t>　加賀躍進プロジェクトの将来都市像である「住んでいたい　来てみたいまち」の実現に向け、安心して子どもを育てることができる環境の充実、ものづくりと雇用の創出で活力のあるまちづくりなどを展開し、人口減少に歯止めをかけ税収の確保に努め、また、公共施設の適正な維持管理など将来を見据えた効率的な行財政で支えるまちづくりを展開し、歳出の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55033</xdr:rowOff>
    </xdr:to>
    <xdr:cxnSp macro="">
      <xdr:nvCxnSpPr>
        <xdr:cNvPr id="75" name="直線コネクタ 74"/>
        <xdr:cNvCxnSpPr/>
      </xdr:nvCxnSpPr>
      <xdr:spPr>
        <a:xfrm flipV="1">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55033</xdr:rowOff>
    </xdr:to>
    <xdr:cxnSp macro="">
      <xdr:nvCxnSpPr>
        <xdr:cNvPr id="78" name="直線コネクタ 77"/>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経常収支比率について、</a:t>
          </a:r>
          <a:r>
            <a:rPr kumimoji="1" lang="en-US" altLang="ja-JP" sz="1200">
              <a:latin typeface="ＭＳ Ｐゴシック" panose="020B0600070205080204" pitchFamily="50" charset="-128"/>
              <a:ea typeface="ＭＳ Ｐゴシック" panose="020B0600070205080204" pitchFamily="50" charset="-128"/>
            </a:rPr>
            <a:t>92.6%</a:t>
          </a:r>
          <a:r>
            <a:rPr kumimoji="1" lang="ja-JP" altLang="en-US" sz="1200">
              <a:latin typeface="ＭＳ Ｐゴシック" panose="020B0600070205080204" pitchFamily="50" charset="-128"/>
              <a:ea typeface="ＭＳ Ｐゴシック" panose="020B0600070205080204" pitchFamily="50" charset="-128"/>
            </a:rPr>
            <a:t>と前年度比</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の増となった。主な要因としては、下水道事業会計への繰出金の増加などにより、経常経費充当一般財源（比率算定における分子）が増加し、普通交付税額及び臨時財政対策債発行可能額の減少などにより、経常一般財源収入（比率算定における分母）が減少したことによるものである。</a:t>
          </a:r>
        </a:p>
        <a:p>
          <a:r>
            <a:rPr kumimoji="1" lang="ja-JP" altLang="en-US" sz="1200">
              <a:latin typeface="ＭＳ Ｐゴシック" panose="020B0600070205080204" pitchFamily="50" charset="-128"/>
              <a:ea typeface="ＭＳ Ｐゴシック" panose="020B0600070205080204" pitchFamily="50" charset="-128"/>
            </a:rPr>
            <a:t>　今後、公共施設マネジメント基本方針による施設の再配置や、歳出のさらなる精査によるムダの排除などにより、経常経費の抑制に努める。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98213</xdr:rowOff>
    </xdr:to>
    <xdr:cxnSp macro="">
      <xdr:nvCxnSpPr>
        <xdr:cNvPr id="132" name="直線コネクタ 131"/>
        <xdr:cNvCxnSpPr/>
      </xdr:nvCxnSpPr>
      <xdr:spPr>
        <a:xfrm>
          <a:off x="4114800" y="1081913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21802</xdr:rowOff>
    </xdr:to>
    <xdr:cxnSp macro="">
      <xdr:nvCxnSpPr>
        <xdr:cNvPr id="135" name="直線コネクタ 134"/>
        <xdr:cNvCxnSpPr/>
      </xdr:nvCxnSpPr>
      <xdr:spPr>
        <a:xfrm flipV="1">
          <a:off x="3225800" y="1081913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21802</xdr:rowOff>
    </xdr:from>
    <xdr:to>
      <xdr:col>15</xdr:col>
      <xdr:colOff>82550</xdr:colOff>
      <xdr:row>63</xdr:row>
      <xdr:rowOff>21802</xdr:rowOff>
    </xdr:to>
    <xdr:cxnSp macro="">
      <xdr:nvCxnSpPr>
        <xdr:cNvPr id="138" name="直線コネクタ 137"/>
        <xdr:cNvCxnSpPr/>
      </xdr:nvCxnSpPr>
      <xdr:spPr>
        <a:xfrm>
          <a:off x="2336800" y="10823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21802</xdr:rowOff>
    </xdr:from>
    <xdr:to>
      <xdr:col>11</xdr:col>
      <xdr:colOff>31750</xdr:colOff>
      <xdr:row>63</xdr:row>
      <xdr:rowOff>33867</xdr:rowOff>
    </xdr:to>
    <xdr:cxnSp macro="">
      <xdr:nvCxnSpPr>
        <xdr:cNvPr id="141" name="直線コネクタ 140"/>
        <xdr:cNvCxnSpPr/>
      </xdr:nvCxnSpPr>
      <xdr:spPr>
        <a:xfrm flipV="1">
          <a:off x="1447800" y="108231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1" name="楕円 150"/>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19490</xdr:rowOff>
    </xdr:from>
    <xdr:ext cx="762000" cy="259045"/>
    <xdr:sp macro="" textlink="">
      <xdr:nvSpPr>
        <xdr:cNvPr id="152" name="財政構造の弾力性該当値テキスト"/>
        <xdr:cNvSpPr txBox="1"/>
      </xdr:nvSpPr>
      <xdr:spPr>
        <a:xfrm>
          <a:off x="5041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4" name="テキスト ボックス 153"/>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142452</xdr:rowOff>
    </xdr:from>
    <xdr:to>
      <xdr:col>15</xdr:col>
      <xdr:colOff>133350</xdr:colOff>
      <xdr:row>63</xdr:row>
      <xdr:rowOff>72602</xdr:rowOff>
    </xdr:to>
    <xdr:sp macro="" textlink="">
      <xdr:nvSpPr>
        <xdr:cNvPr id="155" name="楕円 154"/>
        <xdr:cNvSpPr/>
      </xdr:nvSpPr>
      <xdr:spPr>
        <a:xfrm>
          <a:off x="3175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82779</xdr:rowOff>
    </xdr:from>
    <xdr:ext cx="762000" cy="259045"/>
    <xdr:sp macro="" textlink="">
      <xdr:nvSpPr>
        <xdr:cNvPr id="156" name="テキスト ボックス 155"/>
        <xdr:cNvSpPr txBox="1"/>
      </xdr:nvSpPr>
      <xdr:spPr>
        <a:xfrm>
          <a:off x="2844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142452</xdr:rowOff>
    </xdr:from>
    <xdr:to>
      <xdr:col>11</xdr:col>
      <xdr:colOff>82550</xdr:colOff>
      <xdr:row>63</xdr:row>
      <xdr:rowOff>72602</xdr:rowOff>
    </xdr:to>
    <xdr:sp macro="" textlink="">
      <xdr:nvSpPr>
        <xdr:cNvPr id="157" name="楕円 156"/>
        <xdr:cNvSpPr/>
      </xdr:nvSpPr>
      <xdr:spPr>
        <a:xfrm>
          <a:off x="2286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82779</xdr:rowOff>
    </xdr:from>
    <xdr:ext cx="762000" cy="259045"/>
    <xdr:sp macro="" textlink="">
      <xdr:nvSpPr>
        <xdr:cNvPr id="158" name="テキスト ボックス 157"/>
        <xdr:cNvSpPr txBox="1"/>
      </xdr:nvSpPr>
      <xdr:spPr>
        <a:xfrm>
          <a:off x="1955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9" name="楕円 158"/>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60" name="テキスト ボックス 159"/>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退職手当費の減により減少、物件費は、教科書改訂に伴う教師用指導書購入費、プレミアム付商品券事業費の皆増等により増加、維持補修費は、保育所施設及び小学校施設の維持補修費の減により減少し、人件費・物件費・維持補修費の合計は前年度より増加した。</a:t>
          </a:r>
        </a:p>
        <a:p>
          <a:r>
            <a:rPr kumimoji="1" lang="ja-JP" altLang="en-US" sz="1300">
              <a:latin typeface="ＭＳ Ｐゴシック" panose="020B0600070205080204" pitchFamily="50" charset="-128"/>
              <a:ea typeface="ＭＳ Ｐゴシック" panose="020B0600070205080204" pitchFamily="50" charset="-128"/>
            </a:rPr>
            <a:t>　全国平均と比較すると平均を上回っており、今後、公共施設マネジメント基本方針による施設の再配置とともに、職員の適正な配置や行政経費の節減を図る。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1397</xdr:rowOff>
    </xdr:from>
    <xdr:to>
      <xdr:col>23</xdr:col>
      <xdr:colOff>133350</xdr:colOff>
      <xdr:row>83</xdr:row>
      <xdr:rowOff>44262</xdr:rowOff>
    </xdr:to>
    <xdr:cxnSp macro="">
      <xdr:nvCxnSpPr>
        <xdr:cNvPr id="193" name="直線コネクタ 192"/>
        <xdr:cNvCxnSpPr/>
      </xdr:nvCxnSpPr>
      <xdr:spPr>
        <a:xfrm>
          <a:off x="4114800" y="14231747"/>
          <a:ext cx="838200" cy="4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1397</xdr:rowOff>
    </xdr:from>
    <xdr:to>
      <xdr:col>19</xdr:col>
      <xdr:colOff>133350</xdr:colOff>
      <xdr:row>83</xdr:row>
      <xdr:rowOff>3454</xdr:rowOff>
    </xdr:to>
    <xdr:cxnSp macro="">
      <xdr:nvCxnSpPr>
        <xdr:cNvPr id="196" name="直線コネクタ 195"/>
        <xdr:cNvCxnSpPr/>
      </xdr:nvCxnSpPr>
      <xdr:spPr>
        <a:xfrm flipV="1">
          <a:off x="3225800" y="1423174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98306</xdr:rowOff>
    </xdr:from>
    <xdr:to>
      <xdr:col>15</xdr:col>
      <xdr:colOff>82550</xdr:colOff>
      <xdr:row>83</xdr:row>
      <xdr:rowOff>3454</xdr:rowOff>
    </xdr:to>
    <xdr:cxnSp macro="">
      <xdr:nvCxnSpPr>
        <xdr:cNvPr id="199" name="直線コネクタ 198"/>
        <xdr:cNvCxnSpPr/>
      </xdr:nvCxnSpPr>
      <xdr:spPr>
        <a:xfrm>
          <a:off x="2336800" y="14157206"/>
          <a:ext cx="889000" cy="7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79725</xdr:rowOff>
    </xdr:from>
    <xdr:to>
      <xdr:col>11</xdr:col>
      <xdr:colOff>31750</xdr:colOff>
      <xdr:row>82</xdr:row>
      <xdr:rowOff>98306</xdr:rowOff>
    </xdr:to>
    <xdr:cxnSp macro="">
      <xdr:nvCxnSpPr>
        <xdr:cNvPr id="202" name="直線コネクタ 201"/>
        <xdr:cNvCxnSpPr/>
      </xdr:nvCxnSpPr>
      <xdr:spPr>
        <a:xfrm>
          <a:off x="1447800" y="14138625"/>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164912</xdr:rowOff>
    </xdr:from>
    <xdr:to>
      <xdr:col>23</xdr:col>
      <xdr:colOff>184150</xdr:colOff>
      <xdr:row>83</xdr:row>
      <xdr:rowOff>95062</xdr:rowOff>
    </xdr:to>
    <xdr:sp macro="" textlink="">
      <xdr:nvSpPr>
        <xdr:cNvPr id="212" name="楕円 211"/>
        <xdr:cNvSpPr/>
      </xdr:nvSpPr>
      <xdr:spPr>
        <a:xfrm>
          <a:off x="4902200" y="142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136989</xdr:rowOff>
    </xdr:from>
    <xdr:ext cx="762000" cy="259045"/>
    <xdr:sp macro="" textlink="">
      <xdr:nvSpPr>
        <xdr:cNvPr id="213" name="人件費・物件費等の状況該当値テキスト"/>
        <xdr:cNvSpPr txBox="1"/>
      </xdr:nvSpPr>
      <xdr:spPr>
        <a:xfrm>
          <a:off x="5041900" y="141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122047</xdr:rowOff>
    </xdr:from>
    <xdr:to>
      <xdr:col>19</xdr:col>
      <xdr:colOff>184150</xdr:colOff>
      <xdr:row>83</xdr:row>
      <xdr:rowOff>52197</xdr:rowOff>
    </xdr:to>
    <xdr:sp macro="" textlink="">
      <xdr:nvSpPr>
        <xdr:cNvPr id="214" name="楕円 213"/>
        <xdr:cNvSpPr/>
      </xdr:nvSpPr>
      <xdr:spPr>
        <a:xfrm>
          <a:off x="4064000" y="141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36974</xdr:rowOff>
    </xdr:from>
    <xdr:ext cx="736600" cy="259045"/>
    <xdr:sp macro="" textlink="">
      <xdr:nvSpPr>
        <xdr:cNvPr id="215" name="テキスト ボックス 214"/>
        <xdr:cNvSpPr txBox="1"/>
      </xdr:nvSpPr>
      <xdr:spPr>
        <a:xfrm>
          <a:off x="3733800" y="14267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124104</xdr:rowOff>
    </xdr:from>
    <xdr:to>
      <xdr:col>15</xdr:col>
      <xdr:colOff>133350</xdr:colOff>
      <xdr:row>83</xdr:row>
      <xdr:rowOff>54254</xdr:rowOff>
    </xdr:to>
    <xdr:sp macro="" textlink="">
      <xdr:nvSpPr>
        <xdr:cNvPr id="216" name="楕円 215"/>
        <xdr:cNvSpPr/>
      </xdr:nvSpPr>
      <xdr:spPr>
        <a:xfrm>
          <a:off x="3175000" y="141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39031</xdr:rowOff>
    </xdr:from>
    <xdr:ext cx="762000" cy="259045"/>
    <xdr:sp macro="" textlink="">
      <xdr:nvSpPr>
        <xdr:cNvPr id="217" name="テキスト ボックス 216"/>
        <xdr:cNvSpPr txBox="1"/>
      </xdr:nvSpPr>
      <xdr:spPr>
        <a:xfrm>
          <a:off x="2844800" y="142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47506</xdr:rowOff>
    </xdr:from>
    <xdr:to>
      <xdr:col>11</xdr:col>
      <xdr:colOff>82550</xdr:colOff>
      <xdr:row>82</xdr:row>
      <xdr:rowOff>149106</xdr:rowOff>
    </xdr:to>
    <xdr:sp macro="" textlink="">
      <xdr:nvSpPr>
        <xdr:cNvPr id="218" name="楕円 217"/>
        <xdr:cNvSpPr/>
      </xdr:nvSpPr>
      <xdr:spPr>
        <a:xfrm>
          <a:off x="2286000" y="1410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159283</xdr:rowOff>
    </xdr:from>
    <xdr:ext cx="762000" cy="259045"/>
    <xdr:sp macro="" textlink="">
      <xdr:nvSpPr>
        <xdr:cNvPr id="219" name="テキスト ボックス 218"/>
        <xdr:cNvSpPr txBox="1"/>
      </xdr:nvSpPr>
      <xdr:spPr>
        <a:xfrm>
          <a:off x="1955800" y="1387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28925</xdr:rowOff>
    </xdr:from>
    <xdr:to>
      <xdr:col>7</xdr:col>
      <xdr:colOff>31750</xdr:colOff>
      <xdr:row>82</xdr:row>
      <xdr:rowOff>130525</xdr:rowOff>
    </xdr:to>
    <xdr:sp macro="" textlink="">
      <xdr:nvSpPr>
        <xdr:cNvPr id="220" name="楕円 219"/>
        <xdr:cNvSpPr/>
      </xdr:nvSpPr>
      <xdr:spPr>
        <a:xfrm>
          <a:off x="1397000" y="140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115302</xdr:rowOff>
    </xdr:from>
    <xdr:ext cx="762000" cy="259045"/>
    <xdr:sp macro="" textlink="">
      <xdr:nvSpPr>
        <xdr:cNvPr id="221" name="テキスト ボックス 220"/>
        <xdr:cNvSpPr txBox="1"/>
      </xdr:nvSpPr>
      <xdr:spPr>
        <a:xfrm>
          <a:off x="1066800" y="1417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国との職員構成の差による給料表上の引上率の相違、職員構成の変動や人事評価制度の運用等により、前年度と比較すると減少した。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85</xdr:row>
      <xdr:rowOff>146655</xdr:rowOff>
    </xdr:to>
    <xdr:cxnSp macro="">
      <xdr:nvCxnSpPr>
        <xdr:cNvPr id="257" name="直線コネクタ 256"/>
        <xdr:cNvCxnSpPr/>
      </xdr:nvCxnSpPr>
      <xdr:spPr>
        <a:xfrm flipV="1">
          <a:off x="16179800" y="1469692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146655</xdr:rowOff>
    </xdr:to>
    <xdr:cxnSp macro="">
      <xdr:nvCxnSpPr>
        <xdr:cNvPr id="260" name="直線コネクタ 259"/>
        <xdr:cNvCxnSpPr/>
      </xdr:nvCxnSpPr>
      <xdr:spPr>
        <a:xfrm>
          <a:off x="15290800" y="1458201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76805</xdr:rowOff>
    </xdr:from>
    <xdr:to>
      <xdr:col>72</xdr:col>
      <xdr:colOff>203200</xdr:colOff>
      <xdr:row>85</xdr:row>
      <xdr:rowOff>8768</xdr:rowOff>
    </xdr:to>
    <xdr:cxnSp macro="">
      <xdr:nvCxnSpPr>
        <xdr:cNvPr id="263" name="直線コネクタ 262"/>
        <xdr:cNvCxnSpPr/>
      </xdr:nvCxnSpPr>
      <xdr:spPr>
        <a:xfrm>
          <a:off x="14401800" y="1447860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84</xdr:row>
      <xdr:rowOff>76805</xdr:rowOff>
    </xdr:to>
    <xdr:cxnSp macro="">
      <xdr:nvCxnSpPr>
        <xdr:cNvPr id="266" name="直線コネクタ 265"/>
        <xdr:cNvCxnSpPr/>
      </xdr:nvCxnSpPr>
      <xdr:spPr>
        <a:xfrm>
          <a:off x="13512800" y="143522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76" name="楕円 275"/>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89400</xdr:rowOff>
    </xdr:from>
    <xdr:ext cx="762000" cy="259045"/>
    <xdr:sp macro="" textlink="">
      <xdr:nvSpPr>
        <xdr:cNvPr id="277" name="給与水準   （国との比較）該当値テキスト"/>
        <xdr:cNvSpPr txBox="1"/>
      </xdr:nvSpPr>
      <xdr:spPr>
        <a:xfrm>
          <a:off x="171069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95855</xdr:rowOff>
    </xdr:from>
    <xdr:to>
      <xdr:col>77</xdr:col>
      <xdr:colOff>95250</xdr:colOff>
      <xdr:row>86</xdr:row>
      <xdr:rowOff>26005</xdr:rowOff>
    </xdr:to>
    <xdr:sp macro="" textlink="">
      <xdr:nvSpPr>
        <xdr:cNvPr id="278" name="楕円 277"/>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79" name="テキスト ボックス 278"/>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0" name="楕円 279"/>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1" name="テキスト ボックス 280"/>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26005</xdr:rowOff>
    </xdr:from>
    <xdr:to>
      <xdr:col>68</xdr:col>
      <xdr:colOff>203200</xdr:colOff>
      <xdr:row>84</xdr:row>
      <xdr:rowOff>127605</xdr:rowOff>
    </xdr:to>
    <xdr:sp macro="" textlink="">
      <xdr:nvSpPr>
        <xdr:cNvPr id="282" name="楕円 281"/>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137782</xdr:rowOff>
    </xdr:from>
    <xdr:ext cx="762000" cy="259045"/>
    <xdr:sp macro="" textlink="">
      <xdr:nvSpPr>
        <xdr:cNvPr id="283" name="テキスト ボックス 282"/>
        <xdr:cNvSpPr txBox="1"/>
      </xdr:nvSpPr>
      <xdr:spPr>
        <a:xfrm>
          <a:off x="14020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4" name="楕円 283"/>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5" name="テキスト ボックス 284"/>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消防業務が単独であること及び公立保育園数の多さ等から、類似団体の平均値を超えている。</a:t>
          </a:r>
        </a:p>
        <a:p>
          <a:r>
            <a:rPr kumimoji="1" lang="ja-JP" altLang="en-US" sz="1300">
              <a:latin typeface="ＭＳ Ｐゴシック" panose="020B0600070205080204" pitchFamily="50" charset="-128"/>
              <a:ea typeface="ＭＳ Ｐゴシック" panose="020B0600070205080204" pitchFamily="50" charset="-128"/>
            </a:rPr>
            <a:t>　引き続き、施設の統廃合、指定管理者制度の活用、業務の民間委託、計画的な人員配置等により職員定員の適正化を図る。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80116</xdr:rowOff>
    </xdr:from>
    <xdr:to>
      <xdr:col>81</xdr:col>
      <xdr:colOff>44450</xdr:colOff>
      <xdr:row>63</xdr:row>
      <xdr:rowOff>104246</xdr:rowOff>
    </xdr:to>
    <xdr:cxnSp macro="">
      <xdr:nvCxnSpPr>
        <xdr:cNvPr id="320" name="直線コネクタ 319"/>
        <xdr:cNvCxnSpPr/>
      </xdr:nvCxnSpPr>
      <xdr:spPr>
        <a:xfrm>
          <a:off x="16179800" y="1088146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80116</xdr:rowOff>
    </xdr:from>
    <xdr:to>
      <xdr:col>77</xdr:col>
      <xdr:colOff>44450</xdr:colOff>
      <xdr:row>63</xdr:row>
      <xdr:rowOff>98213</xdr:rowOff>
    </xdr:to>
    <xdr:cxnSp macro="">
      <xdr:nvCxnSpPr>
        <xdr:cNvPr id="323" name="直線コネクタ 322"/>
        <xdr:cNvCxnSpPr/>
      </xdr:nvCxnSpPr>
      <xdr:spPr>
        <a:xfrm flipV="1">
          <a:off x="15290800" y="108814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98213</xdr:rowOff>
    </xdr:from>
    <xdr:to>
      <xdr:col>72</xdr:col>
      <xdr:colOff>203200</xdr:colOff>
      <xdr:row>63</xdr:row>
      <xdr:rowOff>100224</xdr:rowOff>
    </xdr:to>
    <xdr:cxnSp macro="">
      <xdr:nvCxnSpPr>
        <xdr:cNvPr id="326" name="直線コネクタ 325"/>
        <xdr:cNvCxnSpPr/>
      </xdr:nvCxnSpPr>
      <xdr:spPr>
        <a:xfrm flipV="1">
          <a:off x="14401800" y="108995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60007</xdr:rowOff>
    </xdr:from>
    <xdr:to>
      <xdr:col>68</xdr:col>
      <xdr:colOff>152400</xdr:colOff>
      <xdr:row>63</xdr:row>
      <xdr:rowOff>100224</xdr:rowOff>
    </xdr:to>
    <xdr:cxnSp macro="">
      <xdr:nvCxnSpPr>
        <xdr:cNvPr id="329" name="直線コネクタ 328"/>
        <xdr:cNvCxnSpPr/>
      </xdr:nvCxnSpPr>
      <xdr:spPr>
        <a:xfrm>
          <a:off x="13512800" y="1086135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53446</xdr:rowOff>
    </xdr:from>
    <xdr:to>
      <xdr:col>81</xdr:col>
      <xdr:colOff>95250</xdr:colOff>
      <xdr:row>63</xdr:row>
      <xdr:rowOff>155046</xdr:rowOff>
    </xdr:to>
    <xdr:sp macro="" textlink="">
      <xdr:nvSpPr>
        <xdr:cNvPr id="339" name="楕円 338"/>
        <xdr:cNvSpPr/>
      </xdr:nvSpPr>
      <xdr:spPr>
        <a:xfrm>
          <a:off x="169672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25523</xdr:rowOff>
    </xdr:from>
    <xdr:ext cx="762000" cy="259045"/>
    <xdr:sp macro="" textlink="">
      <xdr:nvSpPr>
        <xdr:cNvPr id="340" name="定員管理の状況該当値テキスト"/>
        <xdr:cNvSpPr txBox="1"/>
      </xdr:nvSpPr>
      <xdr:spPr>
        <a:xfrm>
          <a:off x="17106900" y="1082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29316</xdr:rowOff>
    </xdr:from>
    <xdr:to>
      <xdr:col>77</xdr:col>
      <xdr:colOff>95250</xdr:colOff>
      <xdr:row>63</xdr:row>
      <xdr:rowOff>130916</xdr:rowOff>
    </xdr:to>
    <xdr:sp macro="" textlink="">
      <xdr:nvSpPr>
        <xdr:cNvPr id="341" name="楕円 340"/>
        <xdr:cNvSpPr/>
      </xdr:nvSpPr>
      <xdr:spPr>
        <a:xfrm>
          <a:off x="16129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115693</xdr:rowOff>
    </xdr:from>
    <xdr:ext cx="736600" cy="259045"/>
    <xdr:sp macro="" textlink="">
      <xdr:nvSpPr>
        <xdr:cNvPr id="342" name="テキスト ボックス 341"/>
        <xdr:cNvSpPr txBox="1"/>
      </xdr:nvSpPr>
      <xdr:spPr>
        <a:xfrm>
          <a:off x="15798800" y="1091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47413</xdr:rowOff>
    </xdr:from>
    <xdr:to>
      <xdr:col>73</xdr:col>
      <xdr:colOff>44450</xdr:colOff>
      <xdr:row>63</xdr:row>
      <xdr:rowOff>149013</xdr:rowOff>
    </xdr:to>
    <xdr:sp macro="" textlink="">
      <xdr:nvSpPr>
        <xdr:cNvPr id="343" name="楕円 342"/>
        <xdr:cNvSpPr/>
      </xdr:nvSpPr>
      <xdr:spPr>
        <a:xfrm>
          <a:off x="15240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133790</xdr:rowOff>
    </xdr:from>
    <xdr:ext cx="762000" cy="259045"/>
    <xdr:sp macro="" textlink="">
      <xdr:nvSpPr>
        <xdr:cNvPr id="344" name="テキスト ボックス 343"/>
        <xdr:cNvSpPr txBox="1"/>
      </xdr:nvSpPr>
      <xdr:spPr>
        <a:xfrm>
          <a:off x="14909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49424</xdr:rowOff>
    </xdr:from>
    <xdr:to>
      <xdr:col>68</xdr:col>
      <xdr:colOff>203200</xdr:colOff>
      <xdr:row>63</xdr:row>
      <xdr:rowOff>151024</xdr:rowOff>
    </xdr:to>
    <xdr:sp macro="" textlink="">
      <xdr:nvSpPr>
        <xdr:cNvPr id="345" name="楕円 344"/>
        <xdr:cNvSpPr/>
      </xdr:nvSpPr>
      <xdr:spPr>
        <a:xfrm>
          <a:off x="14351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135801</xdr:rowOff>
    </xdr:from>
    <xdr:ext cx="762000" cy="259045"/>
    <xdr:sp macro="" textlink="">
      <xdr:nvSpPr>
        <xdr:cNvPr id="346" name="テキスト ボックス 345"/>
        <xdr:cNvSpPr txBox="1"/>
      </xdr:nvSpPr>
      <xdr:spPr>
        <a:xfrm>
          <a:off x="14020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9207</xdr:rowOff>
    </xdr:from>
    <xdr:to>
      <xdr:col>64</xdr:col>
      <xdr:colOff>152400</xdr:colOff>
      <xdr:row>63</xdr:row>
      <xdr:rowOff>110807</xdr:rowOff>
    </xdr:to>
    <xdr:sp macro="" textlink="">
      <xdr:nvSpPr>
        <xdr:cNvPr id="347" name="楕円 346"/>
        <xdr:cNvSpPr/>
      </xdr:nvSpPr>
      <xdr:spPr>
        <a:xfrm>
          <a:off x="13462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95584</xdr:rowOff>
    </xdr:from>
    <xdr:ext cx="762000" cy="259045"/>
    <xdr:sp macro="" textlink="">
      <xdr:nvSpPr>
        <xdr:cNvPr id="348" name="テキスト ボックス 347"/>
        <xdr:cNvSpPr txBox="1"/>
      </xdr:nvSpPr>
      <xdr:spPr>
        <a:xfrm>
          <a:off x="13131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単年度数値においては、繰上償還額及び借換債額を除いた市債の償還額の減少（比率の算定における分子の減少）などから、前年度より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か年平均数値においては、増加している。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ポイント上回っており、今後も交付税措置率の高い市債を活用し、また、起債事業を厳選することで、比率の低下を図る。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65617</xdr:rowOff>
    </xdr:to>
    <xdr:cxnSp macro="">
      <xdr:nvCxnSpPr>
        <xdr:cNvPr id="381" name="直線コネクタ 380"/>
        <xdr:cNvCxnSpPr/>
      </xdr:nvCxnSpPr>
      <xdr:spPr>
        <a:xfrm>
          <a:off x="16179800" y="72504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33444</xdr:rowOff>
    </xdr:from>
    <xdr:to>
      <xdr:col>77</xdr:col>
      <xdr:colOff>44450</xdr:colOff>
      <xdr:row>42</xdr:row>
      <xdr:rowOff>49530</xdr:rowOff>
    </xdr:to>
    <xdr:cxnSp macro="">
      <xdr:nvCxnSpPr>
        <xdr:cNvPr id="384" name="直線コネクタ 383"/>
        <xdr:cNvCxnSpPr/>
      </xdr:nvCxnSpPr>
      <xdr:spPr>
        <a:xfrm>
          <a:off x="15290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41487</xdr:rowOff>
    </xdr:to>
    <xdr:cxnSp macro="">
      <xdr:nvCxnSpPr>
        <xdr:cNvPr id="387" name="直線コネクタ 386"/>
        <xdr:cNvCxnSpPr/>
      </xdr:nvCxnSpPr>
      <xdr:spPr>
        <a:xfrm flipV="1">
          <a:off x="14401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41487</xdr:rowOff>
    </xdr:from>
    <xdr:to>
      <xdr:col>68</xdr:col>
      <xdr:colOff>152400</xdr:colOff>
      <xdr:row>42</xdr:row>
      <xdr:rowOff>105833</xdr:rowOff>
    </xdr:to>
    <xdr:cxnSp macro="">
      <xdr:nvCxnSpPr>
        <xdr:cNvPr id="390" name="直線コネクタ 389"/>
        <xdr:cNvCxnSpPr/>
      </xdr:nvCxnSpPr>
      <xdr:spPr>
        <a:xfrm flipV="1">
          <a:off x="13512800" y="72423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0" name="楕円 399"/>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1"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2" name="楕円 401"/>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3" name="テキスト ボックス 402"/>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4" name="楕円 403"/>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5" name="テキスト ボックス 404"/>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162137</xdr:rowOff>
    </xdr:from>
    <xdr:to>
      <xdr:col>68</xdr:col>
      <xdr:colOff>203200</xdr:colOff>
      <xdr:row>42</xdr:row>
      <xdr:rowOff>92287</xdr:rowOff>
    </xdr:to>
    <xdr:sp macro="" textlink="">
      <xdr:nvSpPr>
        <xdr:cNvPr id="406" name="楕円 405"/>
        <xdr:cNvSpPr/>
      </xdr:nvSpPr>
      <xdr:spPr>
        <a:xfrm>
          <a:off x="14351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407" name="テキスト ボックス 40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8" name="楕円 407"/>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9" name="テキスト ボックス 408"/>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将来負担比率について、財政調整基金をはじめとする各基金の活用などにより基金の残高が減少し、将来負担額が増加（比率の算定における分子が増加）したことにより、前年度と比較して</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類似団体と比較すると依然高い水準であることから、今後は、中期財政計画に基づき、地方債残高を視野に入れた起債の運用を行うとともに、特定目的基金の積増し・活用を図り、財政の健全化に努める。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153501</xdr:rowOff>
    </xdr:from>
    <xdr:to>
      <xdr:col>81</xdr:col>
      <xdr:colOff>44450</xdr:colOff>
      <xdr:row>17</xdr:row>
      <xdr:rowOff>39963</xdr:rowOff>
    </xdr:to>
    <xdr:cxnSp macro="">
      <xdr:nvCxnSpPr>
        <xdr:cNvPr id="443" name="直線コネクタ 442"/>
        <xdr:cNvCxnSpPr/>
      </xdr:nvCxnSpPr>
      <xdr:spPr>
        <a:xfrm>
          <a:off x="16179800" y="2896701"/>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153501</xdr:rowOff>
    </xdr:from>
    <xdr:to>
      <xdr:col>77</xdr:col>
      <xdr:colOff>44450</xdr:colOff>
      <xdr:row>16</xdr:row>
      <xdr:rowOff>161544</xdr:rowOff>
    </xdr:to>
    <xdr:cxnSp macro="">
      <xdr:nvCxnSpPr>
        <xdr:cNvPr id="446" name="直線コネクタ 445"/>
        <xdr:cNvCxnSpPr/>
      </xdr:nvCxnSpPr>
      <xdr:spPr>
        <a:xfrm flipV="1">
          <a:off x="15290800" y="28967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161544</xdr:rowOff>
    </xdr:from>
    <xdr:to>
      <xdr:col>72</xdr:col>
      <xdr:colOff>203200</xdr:colOff>
      <xdr:row>17</xdr:row>
      <xdr:rowOff>1355</xdr:rowOff>
    </xdr:to>
    <xdr:cxnSp macro="">
      <xdr:nvCxnSpPr>
        <xdr:cNvPr id="449" name="直線コネクタ 448"/>
        <xdr:cNvCxnSpPr/>
      </xdr:nvCxnSpPr>
      <xdr:spPr>
        <a:xfrm flipV="1">
          <a:off x="14401800" y="2904744"/>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1355</xdr:rowOff>
    </xdr:from>
    <xdr:to>
      <xdr:col>68</xdr:col>
      <xdr:colOff>152400</xdr:colOff>
      <xdr:row>17</xdr:row>
      <xdr:rowOff>42376</xdr:rowOff>
    </xdr:to>
    <xdr:cxnSp macro="">
      <xdr:nvCxnSpPr>
        <xdr:cNvPr id="452" name="直線コネクタ 451"/>
        <xdr:cNvCxnSpPr/>
      </xdr:nvCxnSpPr>
      <xdr:spPr>
        <a:xfrm flipV="1">
          <a:off x="13512800" y="291600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160613</xdr:rowOff>
    </xdr:from>
    <xdr:to>
      <xdr:col>81</xdr:col>
      <xdr:colOff>95250</xdr:colOff>
      <xdr:row>17</xdr:row>
      <xdr:rowOff>90763</xdr:rowOff>
    </xdr:to>
    <xdr:sp macro="" textlink="">
      <xdr:nvSpPr>
        <xdr:cNvPr id="462" name="楕円 461"/>
        <xdr:cNvSpPr/>
      </xdr:nvSpPr>
      <xdr:spPr>
        <a:xfrm>
          <a:off x="16967200" y="29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132690</xdr:rowOff>
    </xdr:from>
    <xdr:ext cx="762000" cy="259045"/>
    <xdr:sp macro="" textlink="">
      <xdr:nvSpPr>
        <xdr:cNvPr id="463" name="将来負担の状況該当値テキスト"/>
        <xdr:cNvSpPr txBox="1"/>
      </xdr:nvSpPr>
      <xdr:spPr>
        <a:xfrm>
          <a:off x="17106900" y="287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102701</xdr:rowOff>
    </xdr:from>
    <xdr:to>
      <xdr:col>77</xdr:col>
      <xdr:colOff>95250</xdr:colOff>
      <xdr:row>17</xdr:row>
      <xdr:rowOff>32851</xdr:rowOff>
    </xdr:to>
    <xdr:sp macro="" textlink="">
      <xdr:nvSpPr>
        <xdr:cNvPr id="464" name="楕円 463"/>
        <xdr:cNvSpPr/>
      </xdr:nvSpPr>
      <xdr:spPr>
        <a:xfrm>
          <a:off x="16129000" y="28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17628</xdr:rowOff>
    </xdr:from>
    <xdr:ext cx="736600" cy="259045"/>
    <xdr:sp macro="" textlink="">
      <xdr:nvSpPr>
        <xdr:cNvPr id="465" name="テキスト ボックス 464"/>
        <xdr:cNvSpPr txBox="1"/>
      </xdr:nvSpPr>
      <xdr:spPr>
        <a:xfrm>
          <a:off x="15798800" y="2932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110744</xdr:rowOff>
    </xdr:from>
    <xdr:to>
      <xdr:col>73</xdr:col>
      <xdr:colOff>44450</xdr:colOff>
      <xdr:row>17</xdr:row>
      <xdr:rowOff>40894</xdr:rowOff>
    </xdr:to>
    <xdr:sp macro="" textlink="">
      <xdr:nvSpPr>
        <xdr:cNvPr id="466" name="楕円 465"/>
        <xdr:cNvSpPr/>
      </xdr:nvSpPr>
      <xdr:spPr>
        <a:xfrm>
          <a:off x="15240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25671</xdr:rowOff>
    </xdr:from>
    <xdr:ext cx="762000" cy="259045"/>
    <xdr:sp macro="" textlink="">
      <xdr:nvSpPr>
        <xdr:cNvPr id="467" name="テキスト ボックス 466"/>
        <xdr:cNvSpPr txBox="1"/>
      </xdr:nvSpPr>
      <xdr:spPr>
        <a:xfrm>
          <a:off x="14909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122005</xdr:rowOff>
    </xdr:from>
    <xdr:to>
      <xdr:col>68</xdr:col>
      <xdr:colOff>203200</xdr:colOff>
      <xdr:row>17</xdr:row>
      <xdr:rowOff>52155</xdr:rowOff>
    </xdr:to>
    <xdr:sp macro="" textlink="">
      <xdr:nvSpPr>
        <xdr:cNvPr id="468" name="楕円 467"/>
        <xdr:cNvSpPr/>
      </xdr:nvSpPr>
      <xdr:spPr>
        <a:xfrm>
          <a:off x="14351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36932</xdr:rowOff>
    </xdr:from>
    <xdr:ext cx="762000" cy="259045"/>
    <xdr:sp macro="" textlink="">
      <xdr:nvSpPr>
        <xdr:cNvPr id="469" name="テキスト ボックス 468"/>
        <xdr:cNvSpPr txBox="1"/>
      </xdr:nvSpPr>
      <xdr:spPr>
        <a:xfrm>
          <a:off x="14020800" y="295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163026</xdr:rowOff>
    </xdr:from>
    <xdr:to>
      <xdr:col>64</xdr:col>
      <xdr:colOff>152400</xdr:colOff>
      <xdr:row>17</xdr:row>
      <xdr:rowOff>93176</xdr:rowOff>
    </xdr:to>
    <xdr:sp macro="" textlink="">
      <xdr:nvSpPr>
        <xdr:cNvPr id="470" name="楕円 469"/>
        <xdr:cNvSpPr/>
      </xdr:nvSpPr>
      <xdr:spPr>
        <a:xfrm>
          <a:off x="13462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77953</xdr:rowOff>
    </xdr:from>
    <xdr:ext cx="762000" cy="259045"/>
    <xdr:sp macro="" textlink="">
      <xdr:nvSpPr>
        <xdr:cNvPr id="471" name="テキスト ボックス 470"/>
        <xdr:cNvSpPr txBox="1"/>
      </xdr:nvSpPr>
      <xdr:spPr>
        <a:xfrm>
          <a:off x="13131800" y="299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66,350
65,207
305.87
32,044,077
30,857,538
660,385
17,738,181
36,947,670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退職手当費の減少などにより、充当一般財源（比率算定における分子）は減少しているが、普通交付税額及び臨時財政対策債発行可能額の減少などにより、経常一般財源収入（比率算定における分母）が減少したため、比率は</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ポイント上昇している。</a:t>
          </a:r>
        </a:p>
        <a:p>
          <a:r>
            <a:rPr kumimoji="1" lang="ja-JP" altLang="en-US" sz="1200">
              <a:latin typeface="ＭＳ Ｐゴシック" panose="020B0600070205080204" pitchFamily="50" charset="-128"/>
              <a:ea typeface="ＭＳ Ｐゴシック" panose="020B0600070205080204" pitchFamily="50" charset="-128"/>
            </a:rPr>
            <a:t>　全国平均を下回ってはいるが、類似団体平均と比較するとやや高い水準のため、事業実施の見直しや、人事配置の適正化等により、人件費の抑制に努める。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8890</xdr:rowOff>
    </xdr:to>
    <xdr:cxnSp macro="">
      <xdr:nvCxnSpPr>
        <xdr:cNvPr id="66" name="直線コネクタ 65"/>
        <xdr:cNvCxnSpPr/>
      </xdr:nvCxnSpPr>
      <xdr:spPr>
        <a:xfrm>
          <a:off x="3987800" y="6337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24130</xdr:rowOff>
    </xdr:to>
    <xdr:cxnSp macro="">
      <xdr:nvCxnSpPr>
        <xdr:cNvPr id="69" name="直線コネクタ 68"/>
        <xdr:cNvCxnSpPr/>
      </xdr:nvCxnSpPr>
      <xdr:spPr>
        <a:xfrm flipV="1">
          <a:off x="3098800" y="633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24130</xdr:rowOff>
    </xdr:to>
    <xdr:cxnSp macro="">
      <xdr:nvCxnSpPr>
        <xdr:cNvPr id="72" name="直線コネクタ 71"/>
        <xdr:cNvCxnSpPr/>
      </xdr:nvCxnSpPr>
      <xdr:spPr>
        <a:xfrm>
          <a:off x="2209800" y="6291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8890</xdr:rowOff>
    </xdr:to>
    <xdr:cxnSp macro="">
      <xdr:nvCxnSpPr>
        <xdr:cNvPr id="75" name="直線コネクタ 74"/>
        <xdr:cNvCxnSpPr/>
      </xdr:nvCxnSpPr>
      <xdr:spPr>
        <a:xfrm flipV="1">
          <a:off x="1320800" y="629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業務効率化に向けた</a:t>
          </a:r>
          <a:r>
            <a:rPr kumimoji="1" lang="en-US" altLang="ja-JP" sz="1200">
              <a:latin typeface="ＭＳ Ｐゴシック" panose="020B0600070205080204" pitchFamily="50" charset="-128"/>
              <a:ea typeface="ＭＳ Ｐゴシック" panose="020B0600070205080204" pitchFamily="50" charset="-128"/>
            </a:rPr>
            <a:t>RPA</a:t>
          </a:r>
          <a:r>
            <a:rPr kumimoji="1" lang="ja-JP" altLang="en-US" sz="1200">
              <a:latin typeface="ＭＳ Ｐゴシック" panose="020B0600070205080204" pitchFamily="50" charset="-128"/>
              <a:ea typeface="ＭＳ Ｐゴシック" panose="020B0600070205080204" pitchFamily="50" charset="-128"/>
            </a:rPr>
            <a:t>導入推進事業費やかが健康グリーンパークの指定管理委託料の皆増などにより、充当一般財源（比率算定における分子）は増加し、加えて、普通交付税額及び臨時財政対策債発行可能額の減少などにより、経常一般財源収入（比率算定における分母）が減少したため、比率は</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ポイント上昇している。</a:t>
          </a:r>
        </a:p>
        <a:p>
          <a:r>
            <a:rPr kumimoji="1" lang="ja-JP" altLang="en-US" sz="1200">
              <a:latin typeface="ＭＳ Ｐゴシック" panose="020B0600070205080204" pitchFamily="50" charset="-128"/>
              <a:ea typeface="ＭＳ Ｐゴシック" panose="020B0600070205080204" pitchFamily="50" charset="-128"/>
            </a:rPr>
            <a:t>　類似団体平均よりも低い水準となっているが、引き続き、各施設の管理経費や一般行政経費において、ムダの排除・節減等により、経費削減を図る。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16</xdr:row>
      <xdr:rowOff>21844</xdr:rowOff>
    </xdr:to>
    <xdr:cxnSp macro="">
      <xdr:nvCxnSpPr>
        <xdr:cNvPr id="125" name="直線コネクタ 124"/>
        <xdr:cNvCxnSpPr/>
      </xdr:nvCxnSpPr>
      <xdr:spPr>
        <a:xfrm>
          <a:off x="15671800" y="27193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147574</xdr:rowOff>
    </xdr:to>
    <xdr:cxnSp macro="">
      <xdr:nvCxnSpPr>
        <xdr:cNvPr id="128" name="直線コネクタ 127"/>
        <xdr:cNvCxnSpPr/>
      </xdr:nvCxnSpPr>
      <xdr:spPr>
        <a:xfrm>
          <a:off x="14782800" y="2664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28702</xdr:rowOff>
    </xdr:from>
    <xdr:to>
      <xdr:col>73</xdr:col>
      <xdr:colOff>180975</xdr:colOff>
      <xdr:row>15</xdr:row>
      <xdr:rowOff>92710</xdr:rowOff>
    </xdr:to>
    <xdr:cxnSp macro="">
      <xdr:nvCxnSpPr>
        <xdr:cNvPr id="131" name="直線コネクタ 130"/>
        <xdr:cNvCxnSpPr/>
      </xdr:nvCxnSpPr>
      <xdr:spPr>
        <a:xfrm>
          <a:off x="13893800" y="26004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xdr:rowOff>
    </xdr:from>
    <xdr:to>
      <xdr:col>69</xdr:col>
      <xdr:colOff>92075</xdr:colOff>
      <xdr:row>15</xdr:row>
      <xdr:rowOff>28702</xdr:rowOff>
    </xdr:to>
    <xdr:cxnSp macro="">
      <xdr:nvCxnSpPr>
        <xdr:cNvPr id="134" name="直線コネクタ 133"/>
        <xdr:cNvCxnSpPr/>
      </xdr:nvCxnSpPr>
      <xdr:spPr>
        <a:xfrm>
          <a:off x="13004800" y="2582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4" name="楕円 143"/>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5"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6" name="楕円 145"/>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37101</xdr:rowOff>
    </xdr:from>
    <xdr:ext cx="736600" cy="259045"/>
    <xdr:sp macro="" textlink="">
      <xdr:nvSpPr>
        <xdr:cNvPr id="147" name="テキスト ボックス 146"/>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149352</xdr:rowOff>
    </xdr:from>
    <xdr:to>
      <xdr:col>69</xdr:col>
      <xdr:colOff>142875</xdr:colOff>
      <xdr:row>15</xdr:row>
      <xdr:rowOff>79502</xdr:rowOff>
    </xdr:to>
    <xdr:sp macro="" textlink="">
      <xdr:nvSpPr>
        <xdr:cNvPr id="150" name="楕円 149"/>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89679</xdr:rowOff>
    </xdr:from>
    <xdr:ext cx="762000" cy="259045"/>
    <xdr:sp macro="" textlink="">
      <xdr:nvSpPr>
        <xdr:cNvPr id="151" name="テキスト ボックス 150"/>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52" name="楕円 151"/>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53" name="テキスト ボックス 152"/>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医療扶助費）の減少などにより、充当一般財源（比率算定における分子）は減少しているが、普通交付税額及び臨時財政対策債発行可能額の減少などにより、経常一般財源収入（比率算定における分母）が減少したため、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類似団体との比較では、生活保護費が平均を大きく上回っていることが、比率を引き上げる要因と考えられる。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88138</xdr:rowOff>
    </xdr:from>
    <xdr:to>
      <xdr:col>24</xdr:col>
      <xdr:colOff>25400</xdr:colOff>
      <xdr:row>57</xdr:row>
      <xdr:rowOff>97282</xdr:rowOff>
    </xdr:to>
    <xdr:cxnSp macro="">
      <xdr:nvCxnSpPr>
        <xdr:cNvPr id="184" name="直線コネクタ 183"/>
        <xdr:cNvCxnSpPr/>
      </xdr:nvCxnSpPr>
      <xdr:spPr>
        <a:xfrm>
          <a:off x="3987800" y="9860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51562</xdr:rowOff>
    </xdr:from>
    <xdr:to>
      <xdr:col>19</xdr:col>
      <xdr:colOff>187325</xdr:colOff>
      <xdr:row>57</xdr:row>
      <xdr:rowOff>88138</xdr:rowOff>
    </xdr:to>
    <xdr:cxnSp macro="">
      <xdr:nvCxnSpPr>
        <xdr:cNvPr id="187" name="直線コネクタ 186"/>
        <xdr:cNvCxnSpPr/>
      </xdr:nvCxnSpPr>
      <xdr:spPr>
        <a:xfrm>
          <a:off x="3098800" y="9824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51562</xdr:rowOff>
    </xdr:from>
    <xdr:to>
      <xdr:col>15</xdr:col>
      <xdr:colOff>98425</xdr:colOff>
      <xdr:row>57</xdr:row>
      <xdr:rowOff>78994</xdr:rowOff>
    </xdr:to>
    <xdr:cxnSp macro="">
      <xdr:nvCxnSpPr>
        <xdr:cNvPr id="190" name="直線コネクタ 189"/>
        <xdr:cNvCxnSpPr/>
      </xdr:nvCxnSpPr>
      <xdr:spPr>
        <a:xfrm flipV="1">
          <a:off x="2209800" y="9824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60706</xdr:rowOff>
    </xdr:from>
    <xdr:to>
      <xdr:col>11</xdr:col>
      <xdr:colOff>9525</xdr:colOff>
      <xdr:row>57</xdr:row>
      <xdr:rowOff>78994</xdr:rowOff>
    </xdr:to>
    <xdr:cxnSp macro="">
      <xdr:nvCxnSpPr>
        <xdr:cNvPr id="193" name="直線コネクタ 192"/>
        <xdr:cNvCxnSpPr/>
      </xdr:nvCxnSpPr>
      <xdr:spPr>
        <a:xfrm>
          <a:off x="1320800" y="9833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46482</xdr:rowOff>
    </xdr:from>
    <xdr:to>
      <xdr:col>24</xdr:col>
      <xdr:colOff>76200</xdr:colOff>
      <xdr:row>57</xdr:row>
      <xdr:rowOff>148082</xdr:rowOff>
    </xdr:to>
    <xdr:sp macro="" textlink="">
      <xdr:nvSpPr>
        <xdr:cNvPr id="203" name="楕円 202"/>
        <xdr:cNvSpPr/>
      </xdr:nvSpPr>
      <xdr:spPr>
        <a:xfrm>
          <a:off x="47752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18559</xdr:rowOff>
    </xdr:from>
    <xdr:ext cx="762000" cy="259045"/>
    <xdr:sp macro="" textlink="">
      <xdr:nvSpPr>
        <xdr:cNvPr id="204" name="扶助費該当値テキスト"/>
        <xdr:cNvSpPr txBox="1"/>
      </xdr:nvSpPr>
      <xdr:spPr>
        <a:xfrm>
          <a:off x="49149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37338</xdr:rowOff>
    </xdr:from>
    <xdr:to>
      <xdr:col>20</xdr:col>
      <xdr:colOff>38100</xdr:colOff>
      <xdr:row>57</xdr:row>
      <xdr:rowOff>138938</xdr:rowOff>
    </xdr:to>
    <xdr:sp macro="" textlink="">
      <xdr:nvSpPr>
        <xdr:cNvPr id="205" name="楕円 204"/>
        <xdr:cNvSpPr/>
      </xdr:nvSpPr>
      <xdr:spPr>
        <a:xfrm>
          <a:off x="3937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123715</xdr:rowOff>
    </xdr:from>
    <xdr:ext cx="736600" cy="259045"/>
    <xdr:sp macro="" textlink="">
      <xdr:nvSpPr>
        <xdr:cNvPr id="206" name="テキスト ボックス 205"/>
        <xdr:cNvSpPr txBox="1"/>
      </xdr:nvSpPr>
      <xdr:spPr>
        <a:xfrm>
          <a:off x="3606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xdr:rowOff>
    </xdr:from>
    <xdr:to>
      <xdr:col>15</xdr:col>
      <xdr:colOff>149225</xdr:colOff>
      <xdr:row>57</xdr:row>
      <xdr:rowOff>102362</xdr:rowOff>
    </xdr:to>
    <xdr:sp macro="" textlink="">
      <xdr:nvSpPr>
        <xdr:cNvPr id="207" name="楕円 206"/>
        <xdr:cNvSpPr/>
      </xdr:nvSpPr>
      <xdr:spPr>
        <a:xfrm>
          <a:off x="3048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87139</xdr:rowOff>
    </xdr:from>
    <xdr:ext cx="762000" cy="259045"/>
    <xdr:sp macro="" textlink="">
      <xdr:nvSpPr>
        <xdr:cNvPr id="208" name="テキスト ボックス 207"/>
        <xdr:cNvSpPr txBox="1"/>
      </xdr:nvSpPr>
      <xdr:spPr>
        <a:xfrm>
          <a:off x="2717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28194</xdr:rowOff>
    </xdr:from>
    <xdr:to>
      <xdr:col>11</xdr:col>
      <xdr:colOff>60325</xdr:colOff>
      <xdr:row>57</xdr:row>
      <xdr:rowOff>129794</xdr:rowOff>
    </xdr:to>
    <xdr:sp macro="" textlink="">
      <xdr:nvSpPr>
        <xdr:cNvPr id="209" name="楕円 208"/>
        <xdr:cNvSpPr/>
      </xdr:nvSpPr>
      <xdr:spPr>
        <a:xfrm>
          <a:off x="2159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114571</xdr:rowOff>
    </xdr:from>
    <xdr:ext cx="762000" cy="259045"/>
    <xdr:sp macro="" textlink="">
      <xdr:nvSpPr>
        <xdr:cNvPr id="210" name="テキスト ボックス 209"/>
        <xdr:cNvSpPr txBox="1"/>
      </xdr:nvSpPr>
      <xdr:spPr>
        <a:xfrm>
          <a:off x="1828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9906</xdr:rowOff>
    </xdr:from>
    <xdr:to>
      <xdr:col>6</xdr:col>
      <xdr:colOff>171450</xdr:colOff>
      <xdr:row>57</xdr:row>
      <xdr:rowOff>111506</xdr:rowOff>
    </xdr:to>
    <xdr:sp macro="" textlink="">
      <xdr:nvSpPr>
        <xdr:cNvPr id="211" name="楕円 210"/>
        <xdr:cNvSpPr/>
      </xdr:nvSpPr>
      <xdr:spPr>
        <a:xfrm>
          <a:off x="1270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96283</xdr:rowOff>
    </xdr:from>
    <xdr:ext cx="762000" cy="259045"/>
    <xdr:sp macro="" textlink="">
      <xdr:nvSpPr>
        <xdr:cNvPr id="212" name="テキスト ボックス 211"/>
        <xdr:cNvSpPr txBox="1"/>
      </xdr:nvSpPr>
      <xdr:spPr>
        <a:xfrm>
          <a:off x="939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類似団体との比較では平均を下回っているものの、前年度と比較し、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介護特別会計への繰出金の増などにより、繰出金の充当一般財源（比率算定における分子）は増加し、加えて、普通交付税額及び臨時財政対策債発行可能額の減少などにより、経常一般財源収入（比率算定における分母）が減少したことが主な要因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56</xdr:row>
      <xdr:rowOff>35560</xdr:rowOff>
    </xdr:to>
    <xdr:cxnSp macro="">
      <xdr:nvCxnSpPr>
        <xdr:cNvPr id="245" name="直線コネクタ 244"/>
        <xdr:cNvCxnSpPr/>
      </xdr:nvCxnSpPr>
      <xdr:spPr>
        <a:xfrm>
          <a:off x="15671800" y="9598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168910</xdr:rowOff>
    </xdr:from>
    <xdr:to>
      <xdr:col>78</xdr:col>
      <xdr:colOff>69850</xdr:colOff>
      <xdr:row>56</xdr:row>
      <xdr:rowOff>50800</xdr:rowOff>
    </xdr:to>
    <xdr:cxnSp macro="">
      <xdr:nvCxnSpPr>
        <xdr:cNvPr id="248" name="直線コネクタ 247"/>
        <xdr:cNvCxnSpPr/>
      </xdr:nvCxnSpPr>
      <xdr:spPr>
        <a:xfrm flipV="1">
          <a:off x="14782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58</xdr:row>
      <xdr:rowOff>43180</xdr:rowOff>
    </xdr:to>
    <xdr:cxnSp macro="">
      <xdr:nvCxnSpPr>
        <xdr:cNvPr id="251" name="直線コネクタ 250"/>
        <xdr:cNvCxnSpPr/>
      </xdr:nvCxnSpPr>
      <xdr:spPr>
        <a:xfrm flipV="1">
          <a:off x="13893800" y="965200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43180</xdr:rowOff>
    </xdr:to>
    <xdr:cxnSp macro="">
      <xdr:nvCxnSpPr>
        <xdr:cNvPr id="254" name="直線コネクタ 253"/>
        <xdr:cNvCxnSpPr/>
      </xdr:nvCxnSpPr>
      <xdr:spPr>
        <a:xfrm>
          <a:off x="13004800" y="995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4" name="楕円 263"/>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5"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118110</xdr:rowOff>
    </xdr:from>
    <xdr:to>
      <xdr:col>78</xdr:col>
      <xdr:colOff>120650</xdr:colOff>
      <xdr:row>56</xdr:row>
      <xdr:rowOff>48260</xdr:rowOff>
    </xdr:to>
    <xdr:sp macro="" textlink="">
      <xdr:nvSpPr>
        <xdr:cNvPr id="266" name="楕円 265"/>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58437</xdr:rowOff>
    </xdr:from>
    <xdr:ext cx="736600" cy="259045"/>
    <xdr:sp macro="" textlink="">
      <xdr:nvSpPr>
        <xdr:cNvPr id="267" name="テキスト ボックス 266"/>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68" name="楕円 267"/>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69" name="テキスト ボックス 268"/>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0" name="楕円 269"/>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1" name="テキスト ボックス 270"/>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2" name="楕円 27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3" name="テキスト ボックス 27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下水道事業への繰出金の増などにより、充当一般財源（比率算定における分子）は増加し、加えて、普通交付税額及び臨時財政対策債発行可能額の減少などにより、経常一般財源収入（比率算定における分母）が減少したため、比率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ポイント上昇している。</a:t>
          </a:r>
        </a:p>
        <a:p>
          <a:r>
            <a:rPr kumimoji="1" lang="ja-JP" altLang="en-US" sz="1100">
              <a:latin typeface="ＭＳ Ｐゴシック" panose="020B0600070205080204" pitchFamily="50" charset="-128"/>
              <a:ea typeface="ＭＳ Ｐゴシック" panose="020B0600070205080204" pitchFamily="50" charset="-128"/>
            </a:rPr>
            <a:t>　類似団体と比較すると、当市は一部事務組合に対する負担金が小さいことなどにより平均を下回っている。</a:t>
          </a:r>
        </a:p>
        <a:p>
          <a:r>
            <a:rPr kumimoji="1" lang="ja-JP" altLang="en-US" sz="1100">
              <a:latin typeface="ＭＳ Ｐゴシック" panose="020B0600070205080204" pitchFamily="50" charset="-128"/>
              <a:ea typeface="ＭＳ Ｐゴシック" panose="020B0600070205080204" pitchFamily="50" charset="-128"/>
            </a:rPr>
            <a:t>　 引き続き、費用対効果や経費負担のあり方を精査し、補助金、負担金の縮小、廃止等の見直しを行っていく。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49276</xdr:rowOff>
    </xdr:to>
    <xdr:cxnSp macro="">
      <xdr:nvCxnSpPr>
        <xdr:cNvPr id="303" name="直線コネクタ 302"/>
        <xdr:cNvCxnSpPr/>
      </xdr:nvCxnSpPr>
      <xdr:spPr>
        <a:xfrm>
          <a:off x="15671800" y="6194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21844</xdr:rowOff>
    </xdr:to>
    <xdr:cxnSp macro="">
      <xdr:nvCxnSpPr>
        <xdr:cNvPr id="306" name="直線コネクタ 305"/>
        <xdr:cNvCxnSpPr/>
      </xdr:nvCxnSpPr>
      <xdr:spPr>
        <a:xfrm>
          <a:off x="14782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165862</xdr:rowOff>
    </xdr:to>
    <xdr:cxnSp macro="">
      <xdr:nvCxnSpPr>
        <xdr:cNvPr id="309" name="直線コネクタ 308"/>
        <xdr:cNvCxnSpPr/>
      </xdr:nvCxnSpPr>
      <xdr:spPr>
        <a:xfrm>
          <a:off x="13893800" y="597916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154432</xdr:rowOff>
    </xdr:to>
    <xdr:cxnSp macro="">
      <xdr:nvCxnSpPr>
        <xdr:cNvPr id="312" name="直線コネクタ 311"/>
        <xdr:cNvCxnSpPr/>
      </xdr:nvCxnSpPr>
      <xdr:spPr>
        <a:xfrm flipV="1">
          <a:off x="13004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2" name="楕円 321"/>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3"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4" name="楕円 323"/>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5" name="テキスト ボックス 324"/>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6" name="楕円 325"/>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7" name="テキスト ボックス 326"/>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28" name="楕円 327"/>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9" name="テキスト ボックス 328"/>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30" name="楕円 329"/>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31" name="テキスト ボックス 330"/>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臨時地方道整備事業債（</a:t>
          </a:r>
          <a:r>
            <a:rPr kumimoji="1" lang="en-US" altLang="ja-JP" sz="1100">
              <a:latin typeface="ＭＳ Ｐゴシック" panose="020B0600070205080204" pitchFamily="50" charset="-128"/>
              <a:ea typeface="ＭＳ Ｐゴシック" panose="020B0600070205080204" pitchFamily="50" charset="-128"/>
            </a:rPr>
            <a:t>H10</a:t>
          </a:r>
          <a:r>
            <a:rPr kumimoji="1" lang="ja-JP" altLang="en-US" sz="1100">
              <a:latin typeface="ＭＳ Ｐゴシック" panose="020B0600070205080204" pitchFamily="50" charset="-128"/>
              <a:ea typeface="ＭＳ Ｐゴシック" panose="020B0600070205080204" pitchFamily="50" charset="-128"/>
            </a:rPr>
            <a:t>年度借入分）の償還終了などにより、充当一般財源（比率算定における分子）は減少しているが、普通交付税額及び臨時財政対策債発行可能額の減少などにより、経常一般財源収入（比率算定における分母）が減少したため、比率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と比較すると依然高い水準となっており、今後も臨時財政対策債の元金償還は増加する見込みであるが、中期財政計画に基づいた減債基金の活用や起債事業を厳選することで、公債費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8128</xdr:rowOff>
    </xdr:to>
    <xdr:cxnSp macro="">
      <xdr:nvCxnSpPr>
        <xdr:cNvPr id="361" name="直線コネクタ 360"/>
        <xdr:cNvCxnSpPr/>
      </xdr:nvCxnSpPr>
      <xdr:spPr>
        <a:xfrm>
          <a:off x="3987800" y="13376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30987</xdr:rowOff>
    </xdr:to>
    <xdr:cxnSp macro="">
      <xdr:nvCxnSpPr>
        <xdr:cNvPr id="364" name="直線コネクタ 363"/>
        <xdr:cNvCxnSpPr/>
      </xdr:nvCxnSpPr>
      <xdr:spPr>
        <a:xfrm flipV="1">
          <a:off x="3098800" y="13376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30987</xdr:rowOff>
    </xdr:from>
    <xdr:to>
      <xdr:col>15</xdr:col>
      <xdr:colOff>98425</xdr:colOff>
      <xdr:row>78</xdr:row>
      <xdr:rowOff>81280</xdr:rowOff>
    </xdr:to>
    <xdr:cxnSp macro="">
      <xdr:nvCxnSpPr>
        <xdr:cNvPr id="367" name="直線コネクタ 366"/>
        <xdr:cNvCxnSpPr/>
      </xdr:nvCxnSpPr>
      <xdr:spPr>
        <a:xfrm flipV="1">
          <a:off x="2209800" y="134040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81280</xdr:rowOff>
    </xdr:from>
    <xdr:to>
      <xdr:col>11</xdr:col>
      <xdr:colOff>9525</xdr:colOff>
      <xdr:row>78</xdr:row>
      <xdr:rowOff>90424</xdr:rowOff>
    </xdr:to>
    <xdr:cxnSp macro="">
      <xdr:nvCxnSpPr>
        <xdr:cNvPr id="370" name="直線コネクタ 369"/>
        <xdr:cNvCxnSpPr/>
      </xdr:nvCxnSpPr>
      <xdr:spPr>
        <a:xfrm flipV="1">
          <a:off x="1320800" y="13454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80" name="楕円 379"/>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100855</xdr:rowOff>
    </xdr:from>
    <xdr:ext cx="762000" cy="259045"/>
    <xdr:sp macro="" textlink="">
      <xdr:nvSpPr>
        <xdr:cNvPr id="381"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2" name="楕円 381"/>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3" name="テキスト ボックス 382"/>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84" name="楕円 383"/>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85" name="テキスト ボックス 384"/>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86" name="楕円 385"/>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7" name="テキスト ボックス 386"/>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88" name="楕円 387"/>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89" name="テキスト ボックス 388"/>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扶助費は、充当一般財源が減少しているが、物件費、補助費等、その他（維持補修費、繰出金）は、充当一般財源が増加し、トータルでは、充当一般財源（比率算定における分子）は増加している。加えて、普通交付税額及び臨時財政対策債発行可能額の減少などにより、経常一般財源収入（比率算定における分母）が減少したため、公債費以外の経常収支比率は、前年度より</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ポイント増加した。</a:t>
          </a:r>
        </a:p>
        <a:p>
          <a:r>
            <a:rPr kumimoji="1" lang="ja-JP" altLang="en-US" sz="1100">
              <a:latin typeface="ＭＳ Ｐゴシック" panose="020B0600070205080204" pitchFamily="50" charset="-128"/>
              <a:ea typeface="ＭＳ Ｐゴシック" panose="020B0600070205080204" pitchFamily="50" charset="-128"/>
            </a:rPr>
            <a:t>　類似団体と比較すると平均を下回っているもの、 引き続き人事配置の適正化、行政事務の民間委託の活用等により、経常経費の抑制を図る。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157480</xdr:rowOff>
    </xdr:from>
    <xdr:to>
      <xdr:col>82</xdr:col>
      <xdr:colOff>107950</xdr:colOff>
      <xdr:row>76</xdr:row>
      <xdr:rowOff>58420</xdr:rowOff>
    </xdr:to>
    <xdr:cxnSp macro="">
      <xdr:nvCxnSpPr>
        <xdr:cNvPr id="422" name="直線コネクタ 421"/>
        <xdr:cNvCxnSpPr/>
      </xdr:nvCxnSpPr>
      <xdr:spPr>
        <a:xfrm>
          <a:off x="15671800" y="130162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75</xdr:row>
      <xdr:rowOff>157480</xdr:rowOff>
    </xdr:to>
    <xdr:cxnSp macro="">
      <xdr:nvCxnSpPr>
        <xdr:cNvPr id="425" name="直線コネクタ 424"/>
        <xdr:cNvCxnSpPr/>
      </xdr:nvCxnSpPr>
      <xdr:spPr>
        <a:xfrm>
          <a:off x="14782800" y="129971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96520</xdr:rowOff>
    </xdr:from>
    <xdr:to>
      <xdr:col>73</xdr:col>
      <xdr:colOff>180975</xdr:colOff>
      <xdr:row>75</xdr:row>
      <xdr:rowOff>138430</xdr:rowOff>
    </xdr:to>
    <xdr:cxnSp macro="">
      <xdr:nvCxnSpPr>
        <xdr:cNvPr id="428" name="直線コネクタ 427"/>
        <xdr:cNvCxnSpPr/>
      </xdr:nvCxnSpPr>
      <xdr:spPr>
        <a:xfrm>
          <a:off x="13893800" y="12955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96520</xdr:rowOff>
    </xdr:from>
    <xdr:to>
      <xdr:col>69</xdr:col>
      <xdr:colOff>92075</xdr:colOff>
      <xdr:row>75</xdr:row>
      <xdr:rowOff>100330</xdr:rowOff>
    </xdr:to>
    <xdr:cxnSp macro="">
      <xdr:nvCxnSpPr>
        <xdr:cNvPr id="431" name="直線コネクタ 430"/>
        <xdr:cNvCxnSpPr/>
      </xdr:nvCxnSpPr>
      <xdr:spPr>
        <a:xfrm flipV="1">
          <a:off x="13004800" y="12955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1" name="楕円 440"/>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2"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106680</xdr:rowOff>
    </xdr:from>
    <xdr:to>
      <xdr:col>78</xdr:col>
      <xdr:colOff>120650</xdr:colOff>
      <xdr:row>76</xdr:row>
      <xdr:rowOff>36830</xdr:rowOff>
    </xdr:to>
    <xdr:sp macro="" textlink="">
      <xdr:nvSpPr>
        <xdr:cNvPr id="443" name="楕円 442"/>
        <xdr:cNvSpPr/>
      </xdr:nvSpPr>
      <xdr:spPr>
        <a:xfrm>
          <a:off x="15621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47007</xdr:rowOff>
    </xdr:from>
    <xdr:ext cx="736600" cy="259045"/>
    <xdr:sp macro="" textlink="">
      <xdr:nvSpPr>
        <xdr:cNvPr id="444" name="テキスト ボックス 443"/>
        <xdr:cNvSpPr txBox="1"/>
      </xdr:nvSpPr>
      <xdr:spPr>
        <a:xfrm>
          <a:off x="15290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45" name="楕円 444"/>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46" name="テキスト ボックス 445"/>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45720</xdr:rowOff>
    </xdr:from>
    <xdr:to>
      <xdr:col>69</xdr:col>
      <xdr:colOff>142875</xdr:colOff>
      <xdr:row>75</xdr:row>
      <xdr:rowOff>147320</xdr:rowOff>
    </xdr:to>
    <xdr:sp macro="" textlink="">
      <xdr:nvSpPr>
        <xdr:cNvPr id="447" name="楕円 446"/>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48" name="テキスト ボックス 447"/>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49530</xdr:rowOff>
    </xdr:from>
    <xdr:to>
      <xdr:col>65</xdr:col>
      <xdr:colOff>53975</xdr:colOff>
      <xdr:row>75</xdr:row>
      <xdr:rowOff>151130</xdr:rowOff>
    </xdr:to>
    <xdr:sp macro="" textlink="">
      <xdr:nvSpPr>
        <xdr:cNvPr id="449" name="楕円 448"/>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161307</xdr:rowOff>
    </xdr:from>
    <xdr:ext cx="762000" cy="259045"/>
    <xdr:sp macro="" textlink="">
      <xdr:nvSpPr>
        <xdr:cNvPr id="450" name="テキスト ボックス 449"/>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82695</xdr:rowOff>
    </xdr:from>
    <xdr:to>
      <xdr:col>29</xdr:col>
      <xdr:colOff>127000</xdr:colOff>
      <xdr:row>17</xdr:row>
      <xdr:rowOff>103057</xdr:rowOff>
    </xdr:to>
    <xdr:cxnSp macro="">
      <xdr:nvCxnSpPr>
        <xdr:cNvPr id="52" name="直線コネクタ 51"/>
        <xdr:cNvCxnSpPr/>
      </xdr:nvCxnSpPr>
      <xdr:spPr bwMode="auto">
        <a:xfrm flipV="1">
          <a:off x="5003800" y="3044970"/>
          <a:ext cx="647700" cy="2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73698</xdr:rowOff>
    </xdr:from>
    <xdr:to>
      <xdr:col>26</xdr:col>
      <xdr:colOff>50800</xdr:colOff>
      <xdr:row>17</xdr:row>
      <xdr:rowOff>103057</xdr:rowOff>
    </xdr:to>
    <xdr:cxnSp macro="">
      <xdr:nvCxnSpPr>
        <xdr:cNvPr id="55" name="直線コネクタ 54"/>
        <xdr:cNvCxnSpPr/>
      </xdr:nvCxnSpPr>
      <xdr:spPr bwMode="auto">
        <a:xfrm>
          <a:off x="4305300" y="3035973"/>
          <a:ext cx="6985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73698</xdr:rowOff>
    </xdr:from>
    <xdr:to>
      <xdr:col>22</xdr:col>
      <xdr:colOff>114300</xdr:colOff>
      <xdr:row>17</xdr:row>
      <xdr:rowOff>100199</xdr:rowOff>
    </xdr:to>
    <xdr:cxnSp macro="">
      <xdr:nvCxnSpPr>
        <xdr:cNvPr id="58" name="直線コネクタ 57"/>
        <xdr:cNvCxnSpPr/>
      </xdr:nvCxnSpPr>
      <xdr:spPr bwMode="auto">
        <a:xfrm flipV="1">
          <a:off x="3606800" y="3035973"/>
          <a:ext cx="698500" cy="2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78287</xdr:rowOff>
    </xdr:from>
    <xdr:to>
      <xdr:col>18</xdr:col>
      <xdr:colOff>177800</xdr:colOff>
      <xdr:row>17</xdr:row>
      <xdr:rowOff>100199</xdr:rowOff>
    </xdr:to>
    <xdr:cxnSp macro="">
      <xdr:nvCxnSpPr>
        <xdr:cNvPr id="61" name="直線コネクタ 60"/>
        <xdr:cNvCxnSpPr/>
      </xdr:nvCxnSpPr>
      <xdr:spPr bwMode="auto">
        <a:xfrm>
          <a:off x="2908300" y="3040562"/>
          <a:ext cx="698500" cy="21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31895</xdr:rowOff>
    </xdr:from>
    <xdr:to>
      <xdr:col>29</xdr:col>
      <xdr:colOff>177800</xdr:colOff>
      <xdr:row>17</xdr:row>
      <xdr:rowOff>133495</xdr:rowOff>
    </xdr:to>
    <xdr:sp macro="" textlink="">
      <xdr:nvSpPr>
        <xdr:cNvPr id="71" name="楕円 70"/>
        <xdr:cNvSpPr/>
      </xdr:nvSpPr>
      <xdr:spPr bwMode="auto">
        <a:xfrm>
          <a:off x="5600700" y="299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3972</xdr:rowOff>
    </xdr:from>
    <xdr:ext cx="762000" cy="259045"/>
    <xdr:sp macro="" textlink="">
      <xdr:nvSpPr>
        <xdr:cNvPr id="72" name="人口1人当たり決算額の推移該当値テキスト130"/>
        <xdr:cNvSpPr txBox="1"/>
      </xdr:nvSpPr>
      <xdr:spPr>
        <a:xfrm>
          <a:off x="5740400" y="29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52257</xdr:rowOff>
    </xdr:from>
    <xdr:to>
      <xdr:col>26</xdr:col>
      <xdr:colOff>101600</xdr:colOff>
      <xdr:row>17</xdr:row>
      <xdr:rowOff>153857</xdr:rowOff>
    </xdr:to>
    <xdr:sp macro="" textlink="">
      <xdr:nvSpPr>
        <xdr:cNvPr id="73" name="楕円 72"/>
        <xdr:cNvSpPr/>
      </xdr:nvSpPr>
      <xdr:spPr bwMode="auto">
        <a:xfrm>
          <a:off x="4953000" y="301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138634</xdr:rowOff>
    </xdr:from>
    <xdr:ext cx="736600" cy="259045"/>
    <xdr:sp macro="" textlink="">
      <xdr:nvSpPr>
        <xdr:cNvPr id="74" name="テキスト ボックス 73"/>
        <xdr:cNvSpPr txBox="1"/>
      </xdr:nvSpPr>
      <xdr:spPr>
        <a:xfrm>
          <a:off x="4622800" y="3100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22898</xdr:rowOff>
    </xdr:from>
    <xdr:to>
      <xdr:col>22</xdr:col>
      <xdr:colOff>165100</xdr:colOff>
      <xdr:row>17</xdr:row>
      <xdr:rowOff>124498</xdr:rowOff>
    </xdr:to>
    <xdr:sp macro="" textlink="">
      <xdr:nvSpPr>
        <xdr:cNvPr id="75" name="楕円 74"/>
        <xdr:cNvSpPr/>
      </xdr:nvSpPr>
      <xdr:spPr bwMode="auto">
        <a:xfrm>
          <a:off x="4254500" y="298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134675</xdr:rowOff>
    </xdr:from>
    <xdr:ext cx="762000" cy="259045"/>
    <xdr:sp macro="" textlink="">
      <xdr:nvSpPr>
        <xdr:cNvPr id="76" name="テキスト ボックス 75"/>
        <xdr:cNvSpPr txBox="1"/>
      </xdr:nvSpPr>
      <xdr:spPr>
        <a:xfrm>
          <a:off x="3924300" y="275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49399</xdr:rowOff>
    </xdr:from>
    <xdr:to>
      <xdr:col>19</xdr:col>
      <xdr:colOff>38100</xdr:colOff>
      <xdr:row>17</xdr:row>
      <xdr:rowOff>150999</xdr:rowOff>
    </xdr:to>
    <xdr:sp macro="" textlink="">
      <xdr:nvSpPr>
        <xdr:cNvPr id="77" name="楕円 76"/>
        <xdr:cNvSpPr/>
      </xdr:nvSpPr>
      <xdr:spPr bwMode="auto">
        <a:xfrm>
          <a:off x="3556000" y="3011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161176</xdr:rowOff>
    </xdr:from>
    <xdr:ext cx="762000" cy="259045"/>
    <xdr:sp macro="" textlink="">
      <xdr:nvSpPr>
        <xdr:cNvPr id="78" name="テキスト ボックス 77"/>
        <xdr:cNvSpPr txBox="1"/>
      </xdr:nvSpPr>
      <xdr:spPr>
        <a:xfrm>
          <a:off x="3225800" y="278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27487</xdr:rowOff>
    </xdr:from>
    <xdr:to>
      <xdr:col>15</xdr:col>
      <xdr:colOff>101600</xdr:colOff>
      <xdr:row>17</xdr:row>
      <xdr:rowOff>129087</xdr:rowOff>
    </xdr:to>
    <xdr:sp macro="" textlink="">
      <xdr:nvSpPr>
        <xdr:cNvPr id="79" name="楕円 78"/>
        <xdr:cNvSpPr/>
      </xdr:nvSpPr>
      <xdr:spPr bwMode="auto">
        <a:xfrm>
          <a:off x="2857500" y="298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139264</xdr:rowOff>
    </xdr:from>
    <xdr:ext cx="762000" cy="259045"/>
    <xdr:sp macro="" textlink="">
      <xdr:nvSpPr>
        <xdr:cNvPr id="80" name="テキスト ボックス 79"/>
        <xdr:cNvSpPr txBox="1"/>
      </xdr:nvSpPr>
      <xdr:spPr>
        <a:xfrm>
          <a:off x="2527300" y="27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62960</xdr:rowOff>
    </xdr:from>
    <xdr:to>
      <xdr:col>29</xdr:col>
      <xdr:colOff>127000</xdr:colOff>
      <xdr:row>35</xdr:row>
      <xdr:rowOff>73213</xdr:rowOff>
    </xdr:to>
    <xdr:cxnSp macro="">
      <xdr:nvCxnSpPr>
        <xdr:cNvPr id="115" name="直線コネクタ 114"/>
        <xdr:cNvCxnSpPr/>
      </xdr:nvCxnSpPr>
      <xdr:spPr bwMode="auto">
        <a:xfrm>
          <a:off x="5003800" y="6673310"/>
          <a:ext cx="647700" cy="10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48165</xdr:rowOff>
    </xdr:from>
    <xdr:to>
      <xdr:col>26</xdr:col>
      <xdr:colOff>50800</xdr:colOff>
      <xdr:row>35</xdr:row>
      <xdr:rowOff>62960</xdr:rowOff>
    </xdr:to>
    <xdr:cxnSp macro="">
      <xdr:nvCxnSpPr>
        <xdr:cNvPr id="118" name="直線コネクタ 117"/>
        <xdr:cNvCxnSpPr/>
      </xdr:nvCxnSpPr>
      <xdr:spPr bwMode="auto">
        <a:xfrm>
          <a:off x="4305300" y="6658515"/>
          <a:ext cx="698500" cy="14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48165</xdr:rowOff>
    </xdr:from>
    <xdr:to>
      <xdr:col>22</xdr:col>
      <xdr:colOff>114300</xdr:colOff>
      <xdr:row>35</xdr:row>
      <xdr:rowOff>112860</xdr:rowOff>
    </xdr:to>
    <xdr:cxnSp macro="">
      <xdr:nvCxnSpPr>
        <xdr:cNvPr id="121" name="直線コネクタ 120"/>
        <xdr:cNvCxnSpPr/>
      </xdr:nvCxnSpPr>
      <xdr:spPr bwMode="auto">
        <a:xfrm flipV="1">
          <a:off x="3606800" y="6658515"/>
          <a:ext cx="698500" cy="64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112860</xdr:rowOff>
    </xdr:from>
    <xdr:to>
      <xdr:col>18</xdr:col>
      <xdr:colOff>177800</xdr:colOff>
      <xdr:row>35</xdr:row>
      <xdr:rowOff>121252</xdr:rowOff>
    </xdr:to>
    <xdr:cxnSp macro="">
      <xdr:nvCxnSpPr>
        <xdr:cNvPr id="124" name="直線コネクタ 123"/>
        <xdr:cNvCxnSpPr/>
      </xdr:nvCxnSpPr>
      <xdr:spPr bwMode="auto">
        <a:xfrm flipV="1">
          <a:off x="2908300" y="6723210"/>
          <a:ext cx="698500" cy="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22413</xdr:rowOff>
    </xdr:from>
    <xdr:to>
      <xdr:col>29</xdr:col>
      <xdr:colOff>177800</xdr:colOff>
      <xdr:row>35</xdr:row>
      <xdr:rowOff>124013</xdr:rowOff>
    </xdr:to>
    <xdr:sp macro="" textlink="">
      <xdr:nvSpPr>
        <xdr:cNvPr id="134" name="楕円 133"/>
        <xdr:cNvSpPr/>
      </xdr:nvSpPr>
      <xdr:spPr bwMode="auto">
        <a:xfrm>
          <a:off x="5600700" y="663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210390</xdr:rowOff>
    </xdr:from>
    <xdr:ext cx="762000" cy="259045"/>
    <xdr:sp macro="" textlink="">
      <xdr:nvSpPr>
        <xdr:cNvPr id="135" name="人口1人当たり決算額の推移該当値テキスト445"/>
        <xdr:cNvSpPr txBox="1"/>
      </xdr:nvSpPr>
      <xdr:spPr>
        <a:xfrm>
          <a:off x="5740400" y="64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12160</xdr:rowOff>
    </xdr:from>
    <xdr:to>
      <xdr:col>26</xdr:col>
      <xdr:colOff>101600</xdr:colOff>
      <xdr:row>35</xdr:row>
      <xdr:rowOff>113760</xdr:rowOff>
    </xdr:to>
    <xdr:sp macro="" textlink="">
      <xdr:nvSpPr>
        <xdr:cNvPr id="136" name="楕円 135"/>
        <xdr:cNvSpPr/>
      </xdr:nvSpPr>
      <xdr:spPr bwMode="auto">
        <a:xfrm>
          <a:off x="4953000" y="6622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123936</xdr:rowOff>
    </xdr:from>
    <xdr:ext cx="736600" cy="259045"/>
    <xdr:sp macro="" textlink="">
      <xdr:nvSpPr>
        <xdr:cNvPr id="137" name="テキスト ボックス 136"/>
        <xdr:cNvSpPr txBox="1"/>
      </xdr:nvSpPr>
      <xdr:spPr>
        <a:xfrm>
          <a:off x="4622800" y="6391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340265</xdr:rowOff>
    </xdr:from>
    <xdr:to>
      <xdr:col>22</xdr:col>
      <xdr:colOff>165100</xdr:colOff>
      <xdr:row>35</xdr:row>
      <xdr:rowOff>98965</xdr:rowOff>
    </xdr:to>
    <xdr:sp macro="" textlink="">
      <xdr:nvSpPr>
        <xdr:cNvPr id="138" name="楕円 137"/>
        <xdr:cNvSpPr/>
      </xdr:nvSpPr>
      <xdr:spPr bwMode="auto">
        <a:xfrm>
          <a:off x="4254500" y="660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109143</xdr:rowOff>
    </xdr:from>
    <xdr:ext cx="762000" cy="259045"/>
    <xdr:sp macro="" textlink="">
      <xdr:nvSpPr>
        <xdr:cNvPr id="139" name="テキスト ボックス 138"/>
        <xdr:cNvSpPr txBox="1"/>
      </xdr:nvSpPr>
      <xdr:spPr>
        <a:xfrm>
          <a:off x="3924300" y="637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62060</xdr:rowOff>
    </xdr:from>
    <xdr:to>
      <xdr:col>19</xdr:col>
      <xdr:colOff>38100</xdr:colOff>
      <xdr:row>35</xdr:row>
      <xdr:rowOff>163660</xdr:rowOff>
    </xdr:to>
    <xdr:sp macro="" textlink="">
      <xdr:nvSpPr>
        <xdr:cNvPr id="140" name="楕円 139"/>
        <xdr:cNvSpPr/>
      </xdr:nvSpPr>
      <xdr:spPr bwMode="auto">
        <a:xfrm>
          <a:off x="3556000" y="667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173837</xdr:rowOff>
    </xdr:from>
    <xdr:ext cx="762000" cy="259045"/>
    <xdr:sp macro="" textlink="">
      <xdr:nvSpPr>
        <xdr:cNvPr id="141" name="テキスト ボックス 140"/>
        <xdr:cNvSpPr txBox="1"/>
      </xdr:nvSpPr>
      <xdr:spPr>
        <a:xfrm>
          <a:off x="3225800" y="644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70452</xdr:rowOff>
    </xdr:from>
    <xdr:to>
      <xdr:col>15</xdr:col>
      <xdr:colOff>101600</xdr:colOff>
      <xdr:row>35</xdr:row>
      <xdr:rowOff>172052</xdr:rowOff>
    </xdr:to>
    <xdr:sp macro="" textlink="">
      <xdr:nvSpPr>
        <xdr:cNvPr id="142" name="楕円 141"/>
        <xdr:cNvSpPr/>
      </xdr:nvSpPr>
      <xdr:spPr bwMode="auto">
        <a:xfrm>
          <a:off x="2857500" y="668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182229</xdr:rowOff>
    </xdr:from>
    <xdr:ext cx="762000" cy="259045"/>
    <xdr:sp macro="" textlink="">
      <xdr:nvSpPr>
        <xdr:cNvPr id="143" name="テキスト ボックス 142"/>
        <xdr:cNvSpPr txBox="1"/>
      </xdr:nvSpPr>
      <xdr:spPr>
        <a:xfrm>
          <a:off x="2527300" y="644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66,350
65,207
305.87
32,044,077
30,857,538
660,385
17,738,181
36,947,670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166560</xdr:rowOff>
    </xdr:from>
    <xdr:to>
      <xdr:col>24</xdr:col>
      <xdr:colOff>63500</xdr:colOff>
      <xdr:row>34</xdr:row>
      <xdr:rowOff>170973</xdr:rowOff>
    </xdr:to>
    <xdr:cxnSp macro="">
      <xdr:nvCxnSpPr>
        <xdr:cNvPr id="59" name="直線コネクタ 58"/>
        <xdr:cNvCxnSpPr/>
      </xdr:nvCxnSpPr>
      <xdr:spPr>
        <a:xfrm>
          <a:off x="3797300" y="5995860"/>
          <a:ext cx="8382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152867</xdr:rowOff>
    </xdr:from>
    <xdr:to>
      <xdr:col>19</xdr:col>
      <xdr:colOff>177800</xdr:colOff>
      <xdr:row>34</xdr:row>
      <xdr:rowOff>166560</xdr:rowOff>
    </xdr:to>
    <xdr:cxnSp macro="">
      <xdr:nvCxnSpPr>
        <xdr:cNvPr id="62" name="直線コネクタ 61"/>
        <xdr:cNvCxnSpPr/>
      </xdr:nvCxnSpPr>
      <xdr:spPr>
        <a:xfrm>
          <a:off x="2908300" y="5982167"/>
          <a:ext cx="889000" cy="1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152867</xdr:rowOff>
    </xdr:from>
    <xdr:to>
      <xdr:col>15</xdr:col>
      <xdr:colOff>50800</xdr:colOff>
      <xdr:row>35</xdr:row>
      <xdr:rowOff>69040</xdr:rowOff>
    </xdr:to>
    <xdr:cxnSp macro="">
      <xdr:nvCxnSpPr>
        <xdr:cNvPr id="65" name="直線コネクタ 64"/>
        <xdr:cNvCxnSpPr/>
      </xdr:nvCxnSpPr>
      <xdr:spPr>
        <a:xfrm flipV="1">
          <a:off x="2019300" y="5982167"/>
          <a:ext cx="889000" cy="8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153919</xdr:rowOff>
    </xdr:from>
    <xdr:to>
      <xdr:col>10</xdr:col>
      <xdr:colOff>114300</xdr:colOff>
      <xdr:row>35</xdr:row>
      <xdr:rowOff>69040</xdr:rowOff>
    </xdr:to>
    <xdr:cxnSp macro="">
      <xdr:nvCxnSpPr>
        <xdr:cNvPr id="68" name="直線コネクタ 67"/>
        <xdr:cNvCxnSpPr/>
      </xdr:nvCxnSpPr>
      <xdr:spPr>
        <a:xfrm>
          <a:off x="1130300" y="5983219"/>
          <a:ext cx="889000" cy="8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120173</xdr:rowOff>
    </xdr:from>
    <xdr:to>
      <xdr:col>24</xdr:col>
      <xdr:colOff>114300</xdr:colOff>
      <xdr:row>35</xdr:row>
      <xdr:rowOff>50323</xdr:rowOff>
    </xdr:to>
    <xdr:sp macro="" textlink="">
      <xdr:nvSpPr>
        <xdr:cNvPr id="78" name="楕円 77"/>
        <xdr:cNvSpPr/>
      </xdr:nvSpPr>
      <xdr:spPr>
        <a:xfrm>
          <a:off x="4584700" y="594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143050</xdr:rowOff>
    </xdr:from>
    <xdr:ext cx="534377" cy="259045"/>
    <xdr:sp macro="" textlink="">
      <xdr:nvSpPr>
        <xdr:cNvPr id="79" name="人件費該当値テキスト"/>
        <xdr:cNvSpPr txBox="1"/>
      </xdr:nvSpPr>
      <xdr:spPr>
        <a:xfrm>
          <a:off x="4686300" y="580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115760</xdr:rowOff>
    </xdr:from>
    <xdr:to>
      <xdr:col>20</xdr:col>
      <xdr:colOff>38100</xdr:colOff>
      <xdr:row>35</xdr:row>
      <xdr:rowOff>45910</xdr:rowOff>
    </xdr:to>
    <xdr:sp macro="" textlink="">
      <xdr:nvSpPr>
        <xdr:cNvPr id="80" name="楕円 79"/>
        <xdr:cNvSpPr/>
      </xdr:nvSpPr>
      <xdr:spPr>
        <a:xfrm>
          <a:off x="3746500" y="59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62437</xdr:rowOff>
    </xdr:from>
    <xdr:ext cx="534377" cy="259045"/>
    <xdr:sp macro="" textlink="">
      <xdr:nvSpPr>
        <xdr:cNvPr id="81" name="テキスト ボックス 80"/>
        <xdr:cNvSpPr txBox="1"/>
      </xdr:nvSpPr>
      <xdr:spPr>
        <a:xfrm>
          <a:off x="3530111" y="57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102067</xdr:rowOff>
    </xdr:from>
    <xdr:to>
      <xdr:col>15</xdr:col>
      <xdr:colOff>101600</xdr:colOff>
      <xdr:row>35</xdr:row>
      <xdr:rowOff>32217</xdr:rowOff>
    </xdr:to>
    <xdr:sp macro="" textlink="">
      <xdr:nvSpPr>
        <xdr:cNvPr id="82" name="楕円 81"/>
        <xdr:cNvSpPr/>
      </xdr:nvSpPr>
      <xdr:spPr>
        <a:xfrm>
          <a:off x="2857500" y="59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48744</xdr:rowOff>
    </xdr:from>
    <xdr:ext cx="534377" cy="259045"/>
    <xdr:sp macro="" textlink="">
      <xdr:nvSpPr>
        <xdr:cNvPr id="83" name="テキスト ボックス 82"/>
        <xdr:cNvSpPr txBox="1"/>
      </xdr:nvSpPr>
      <xdr:spPr>
        <a:xfrm>
          <a:off x="2641111" y="57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18240</xdr:rowOff>
    </xdr:from>
    <xdr:to>
      <xdr:col>10</xdr:col>
      <xdr:colOff>165100</xdr:colOff>
      <xdr:row>35</xdr:row>
      <xdr:rowOff>119840</xdr:rowOff>
    </xdr:to>
    <xdr:sp macro="" textlink="">
      <xdr:nvSpPr>
        <xdr:cNvPr id="84" name="楕円 83"/>
        <xdr:cNvSpPr/>
      </xdr:nvSpPr>
      <xdr:spPr>
        <a:xfrm>
          <a:off x="1968500" y="60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136367</xdr:rowOff>
    </xdr:from>
    <xdr:ext cx="534377" cy="259045"/>
    <xdr:sp macro="" textlink="">
      <xdr:nvSpPr>
        <xdr:cNvPr id="85" name="テキスト ボックス 84"/>
        <xdr:cNvSpPr txBox="1"/>
      </xdr:nvSpPr>
      <xdr:spPr>
        <a:xfrm>
          <a:off x="1752111" y="57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103119</xdr:rowOff>
    </xdr:from>
    <xdr:to>
      <xdr:col>6</xdr:col>
      <xdr:colOff>38100</xdr:colOff>
      <xdr:row>35</xdr:row>
      <xdr:rowOff>33269</xdr:rowOff>
    </xdr:to>
    <xdr:sp macro="" textlink="">
      <xdr:nvSpPr>
        <xdr:cNvPr id="86" name="楕円 85"/>
        <xdr:cNvSpPr/>
      </xdr:nvSpPr>
      <xdr:spPr>
        <a:xfrm>
          <a:off x="1079500" y="59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49796</xdr:rowOff>
    </xdr:from>
    <xdr:ext cx="534377" cy="259045"/>
    <xdr:sp macro="" textlink="">
      <xdr:nvSpPr>
        <xdr:cNvPr id="87" name="テキスト ボックス 86"/>
        <xdr:cNvSpPr txBox="1"/>
      </xdr:nvSpPr>
      <xdr:spPr>
        <a:xfrm>
          <a:off x="863111" y="57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139819</xdr:rowOff>
    </xdr:from>
    <xdr:to>
      <xdr:col>24</xdr:col>
      <xdr:colOff>63500</xdr:colOff>
      <xdr:row>57</xdr:row>
      <xdr:rowOff>18324</xdr:rowOff>
    </xdr:to>
    <xdr:cxnSp macro="">
      <xdr:nvCxnSpPr>
        <xdr:cNvPr id="119" name="直線コネクタ 118"/>
        <xdr:cNvCxnSpPr/>
      </xdr:nvCxnSpPr>
      <xdr:spPr>
        <a:xfrm flipV="1">
          <a:off x="3797300" y="9741019"/>
          <a:ext cx="838200" cy="4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18324</xdr:rowOff>
    </xdr:from>
    <xdr:to>
      <xdr:col>19</xdr:col>
      <xdr:colOff>177800</xdr:colOff>
      <xdr:row>57</xdr:row>
      <xdr:rowOff>50263</xdr:rowOff>
    </xdr:to>
    <xdr:cxnSp macro="">
      <xdr:nvCxnSpPr>
        <xdr:cNvPr id="122" name="直線コネクタ 121"/>
        <xdr:cNvCxnSpPr/>
      </xdr:nvCxnSpPr>
      <xdr:spPr>
        <a:xfrm flipV="1">
          <a:off x="2908300" y="9790974"/>
          <a:ext cx="8890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50263</xdr:rowOff>
    </xdr:from>
    <xdr:to>
      <xdr:col>15</xdr:col>
      <xdr:colOff>50800</xdr:colOff>
      <xdr:row>57</xdr:row>
      <xdr:rowOff>83051</xdr:rowOff>
    </xdr:to>
    <xdr:cxnSp macro="">
      <xdr:nvCxnSpPr>
        <xdr:cNvPr id="125" name="直線コネクタ 124"/>
        <xdr:cNvCxnSpPr/>
      </xdr:nvCxnSpPr>
      <xdr:spPr>
        <a:xfrm flipV="1">
          <a:off x="2019300" y="9822913"/>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83051</xdr:rowOff>
    </xdr:from>
    <xdr:to>
      <xdr:col>10</xdr:col>
      <xdr:colOff>114300</xdr:colOff>
      <xdr:row>57</xdr:row>
      <xdr:rowOff>115740</xdr:rowOff>
    </xdr:to>
    <xdr:cxnSp macro="">
      <xdr:nvCxnSpPr>
        <xdr:cNvPr id="128" name="直線コネクタ 127"/>
        <xdr:cNvCxnSpPr/>
      </xdr:nvCxnSpPr>
      <xdr:spPr>
        <a:xfrm flipV="1">
          <a:off x="1130300" y="9855701"/>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89019</xdr:rowOff>
    </xdr:from>
    <xdr:to>
      <xdr:col>24</xdr:col>
      <xdr:colOff>114300</xdr:colOff>
      <xdr:row>57</xdr:row>
      <xdr:rowOff>19169</xdr:rowOff>
    </xdr:to>
    <xdr:sp macro="" textlink="">
      <xdr:nvSpPr>
        <xdr:cNvPr id="138" name="楕円 137"/>
        <xdr:cNvSpPr/>
      </xdr:nvSpPr>
      <xdr:spPr>
        <a:xfrm>
          <a:off x="4584700" y="96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111896</xdr:rowOff>
    </xdr:from>
    <xdr:ext cx="534377" cy="259045"/>
    <xdr:sp macro="" textlink="">
      <xdr:nvSpPr>
        <xdr:cNvPr id="139" name="物件費該当値テキスト"/>
        <xdr:cNvSpPr txBox="1"/>
      </xdr:nvSpPr>
      <xdr:spPr>
        <a:xfrm>
          <a:off x="4686300" y="95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138974</xdr:rowOff>
    </xdr:from>
    <xdr:to>
      <xdr:col>20</xdr:col>
      <xdr:colOff>38100</xdr:colOff>
      <xdr:row>57</xdr:row>
      <xdr:rowOff>69124</xdr:rowOff>
    </xdr:to>
    <xdr:sp macro="" textlink="">
      <xdr:nvSpPr>
        <xdr:cNvPr id="140" name="楕円 139"/>
        <xdr:cNvSpPr/>
      </xdr:nvSpPr>
      <xdr:spPr>
        <a:xfrm>
          <a:off x="3746500" y="974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85651</xdr:rowOff>
    </xdr:from>
    <xdr:ext cx="534377" cy="259045"/>
    <xdr:sp macro="" textlink="">
      <xdr:nvSpPr>
        <xdr:cNvPr id="141" name="テキスト ボックス 140"/>
        <xdr:cNvSpPr txBox="1"/>
      </xdr:nvSpPr>
      <xdr:spPr>
        <a:xfrm>
          <a:off x="3530111" y="95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170913</xdr:rowOff>
    </xdr:from>
    <xdr:to>
      <xdr:col>15</xdr:col>
      <xdr:colOff>101600</xdr:colOff>
      <xdr:row>57</xdr:row>
      <xdr:rowOff>101063</xdr:rowOff>
    </xdr:to>
    <xdr:sp macro="" textlink="">
      <xdr:nvSpPr>
        <xdr:cNvPr id="142" name="楕円 141"/>
        <xdr:cNvSpPr/>
      </xdr:nvSpPr>
      <xdr:spPr>
        <a:xfrm>
          <a:off x="2857500" y="977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117590</xdr:rowOff>
    </xdr:from>
    <xdr:ext cx="534377" cy="259045"/>
    <xdr:sp macro="" textlink="">
      <xdr:nvSpPr>
        <xdr:cNvPr id="143" name="テキスト ボックス 142"/>
        <xdr:cNvSpPr txBox="1"/>
      </xdr:nvSpPr>
      <xdr:spPr>
        <a:xfrm>
          <a:off x="2641111" y="954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32251</xdr:rowOff>
    </xdr:from>
    <xdr:to>
      <xdr:col>10</xdr:col>
      <xdr:colOff>165100</xdr:colOff>
      <xdr:row>57</xdr:row>
      <xdr:rowOff>133851</xdr:rowOff>
    </xdr:to>
    <xdr:sp macro="" textlink="">
      <xdr:nvSpPr>
        <xdr:cNvPr id="144" name="楕円 143"/>
        <xdr:cNvSpPr/>
      </xdr:nvSpPr>
      <xdr:spPr>
        <a:xfrm>
          <a:off x="1968500" y="98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124978</xdr:rowOff>
    </xdr:from>
    <xdr:ext cx="534377" cy="259045"/>
    <xdr:sp macro="" textlink="">
      <xdr:nvSpPr>
        <xdr:cNvPr id="145" name="テキスト ボックス 144"/>
        <xdr:cNvSpPr txBox="1"/>
      </xdr:nvSpPr>
      <xdr:spPr>
        <a:xfrm>
          <a:off x="1752111" y="98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64940</xdr:rowOff>
    </xdr:from>
    <xdr:to>
      <xdr:col>6</xdr:col>
      <xdr:colOff>38100</xdr:colOff>
      <xdr:row>57</xdr:row>
      <xdr:rowOff>166540</xdr:rowOff>
    </xdr:to>
    <xdr:sp macro="" textlink="">
      <xdr:nvSpPr>
        <xdr:cNvPr id="146" name="楕円 145"/>
        <xdr:cNvSpPr/>
      </xdr:nvSpPr>
      <xdr:spPr>
        <a:xfrm>
          <a:off x="1079500" y="98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11617</xdr:rowOff>
    </xdr:from>
    <xdr:ext cx="534377" cy="259045"/>
    <xdr:sp macro="" textlink="">
      <xdr:nvSpPr>
        <xdr:cNvPr id="147" name="テキスト ボックス 146"/>
        <xdr:cNvSpPr txBox="1"/>
      </xdr:nvSpPr>
      <xdr:spPr>
        <a:xfrm>
          <a:off x="863111" y="961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63391</xdr:rowOff>
    </xdr:from>
    <xdr:to>
      <xdr:col>24</xdr:col>
      <xdr:colOff>63500</xdr:colOff>
      <xdr:row>76</xdr:row>
      <xdr:rowOff>90824</xdr:rowOff>
    </xdr:to>
    <xdr:cxnSp macro="">
      <xdr:nvCxnSpPr>
        <xdr:cNvPr id="178" name="直線コネクタ 177"/>
        <xdr:cNvCxnSpPr/>
      </xdr:nvCxnSpPr>
      <xdr:spPr>
        <a:xfrm>
          <a:off x="3797300" y="13093591"/>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78958</xdr:rowOff>
    </xdr:from>
    <xdr:to>
      <xdr:col>19</xdr:col>
      <xdr:colOff>177800</xdr:colOff>
      <xdr:row>76</xdr:row>
      <xdr:rowOff>63391</xdr:rowOff>
    </xdr:to>
    <xdr:cxnSp macro="">
      <xdr:nvCxnSpPr>
        <xdr:cNvPr id="181" name="直線コネクタ 180"/>
        <xdr:cNvCxnSpPr/>
      </xdr:nvCxnSpPr>
      <xdr:spPr>
        <a:xfrm>
          <a:off x="2908300" y="12766258"/>
          <a:ext cx="889000" cy="3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78958</xdr:rowOff>
    </xdr:from>
    <xdr:to>
      <xdr:col>15</xdr:col>
      <xdr:colOff>50800</xdr:colOff>
      <xdr:row>76</xdr:row>
      <xdr:rowOff>57296</xdr:rowOff>
    </xdr:to>
    <xdr:cxnSp macro="">
      <xdr:nvCxnSpPr>
        <xdr:cNvPr id="184" name="直線コネクタ 183"/>
        <xdr:cNvCxnSpPr/>
      </xdr:nvCxnSpPr>
      <xdr:spPr>
        <a:xfrm flipV="1">
          <a:off x="2019300" y="12766258"/>
          <a:ext cx="889000" cy="3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24856</xdr:rowOff>
    </xdr:from>
    <xdr:to>
      <xdr:col>10</xdr:col>
      <xdr:colOff>114300</xdr:colOff>
      <xdr:row>76</xdr:row>
      <xdr:rowOff>57296</xdr:rowOff>
    </xdr:to>
    <xdr:cxnSp macro="">
      <xdr:nvCxnSpPr>
        <xdr:cNvPr id="187" name="直線コネクタ 186"/>
        <xdr:cNvCxnSpPr/>
      </xdr:nvCxnSpPr>
      <xdr:spPr>
        <a:xfrm>
          <a:off x="1130300" y="13055056"/>
          <a:ext cx="8890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40024</xdr:rowOff>
    </xdr:from>
    <xdr:to>
      <xdr:col>24</xdr:col>
      <xdr:colOff>114300</xdr:colOff>
      <xdr:row>76</xdr:row>
      <xdr:rowOff>141624</xdr:rowOff>
    </xdr:to>
    <xdr:sp macro="" textlink="">
      <xdr:nvSpPr>
        <xdr:cNvPr id="197" name="楕円 196"/>
        <xdr:cNvSpPr/>
      </xdr:nvSpPr>
      <xdr:spPr>
        <a:xfrm>
          <a:off x="4584700" y="130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62900</xdr:rowOff>
    </xdr:from>
    <xdr:ext cx="469744" cy="259045"/>
    <xdr:sp macro="" textlink="">
      <xdr:nvSpPr>
        <xdr:cNvPr id="198" name="維持補修費該当値テキスト"/>
        <xdr:cNvSpPr txBox="1"/>
      </xdr:nvSpPr>
      <xdr:spPr>
        <a:xfrm>
          <a:off x="4686300" y="1292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12591</xdr:rowOff>
    </xdr:from>
    <xdr:to>
      <xdr:col>20</xdr:col>
      <xdr:colOff>38100</xdr:colOff>
      <xdr:row>76</xdr:row>
      <xdr:rowOff>114191</xdr:rowOff>
    </xdr:to>
    <xdr:sp macro="" textlink="">
      <xdr:nvSpPr>
        <xdr:cNvPr id="199" name="楕円 198"/>
        <xdr:cNvSpPr/>
      </xdr:nvSpPr>
      <xdr:spPr>
        <a:xfrm>
          <a:off x="3746500" y="1304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130718</xdr:rowOff>
    </xdr:from>
    <xdr:ext cx="469744" cy="259045"/>
    <xdr:sp macro="" textlink="">
      <xdr:nvSpPr>
        <xdr:cNvPr id="200" name="テキスト ボックス 199"/>
        <xdr:cNvSpPr txBox="1"/>
      </xdr:nvSpPr>
      <xdr:spPr>
        <a:xfrm>
          <a:off x="3562428" y="128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28158</xdr:rowOff>
    </xdr:from>
    <xdr:to>
      <xdr:col>15</xdr:col>
      <xdr:colOff>101600</xdr:colOff>
      <xdr:row>74</xdr:row>
      <xdr:rowOff>129758</xdr:rowOff>
    </xdr:to>
    <xdr:sp macro="" textlink="">
      <xdr:nvSpPr>
        <xdr:cNvPr id="201" name="楕円 200"/>
        <xdr:cNvSpPr/>
      </xdr:nvSpPr>
      <xdr:spPr>
        <a:xfrm>
          <a:off x="2857500" y="1271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146285</xdr:rowOff>
    </xdr:from>
    <xdr:ext cx="469744" cy="259045"/>
    <xdr:sp macro="" textlink="">
      <xdr:nvSpPr>
        <xdr:cNvPr id="202" name="テキスト ボックス 201"/>
        <xdr:cNvSpPr txBox="1"/>
      </xdr:nvSpPr>
      <xdr:spPr>
        <a:xfrm>
          <a:off x="2673428" y="1249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6496</xdr:rowOff>
    </xdr:from>
    <xdr:to>
      <xdr:col>10</xdr:col>
      <xdr:colOff>165100</xdr:colOff>
      <xdr:row>76</xdr:row>
      <xdr:rowOff>108096</xdr:rowOff>
    </xdr:to>
    <xdr:sp macro="" textlink="">
      <xdr:nvSpPr>
        <xdr:cNvPr id="203" name="楕円 202"/>
        <xdr:cNvSpPr/>
      </xdr:nvSpPr>
      <xdr:spPr>
        <a:xfrm>
          <a:off x="1968500" y="13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124622</xdr:rowOff>
    </xdr:from>
    <xdr:ext cx="469744" cy="259045"/>
    <xdr:sp macro="" textlink="">
      <xdr:nvSpPr>
        <xdr:cNvPr id="204" name="テキスト ボックス 203"/>
        <xdr:cNvSpPr txBox="1"/>
      </xdr:nvSpPr>
      <xdr:spPr>
        <a:xfrm>
          <a:off x="1784428" y="128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145506</xdr:rowOff>
    </xdr:from>
    <xdr:to>
      <xdr:col>6</xdr:col>
      <xdr:colOff>38100</xdr:colOff>
      <xdr:row>76</xdr:row>
      <xdr:rowOff>75656</xdr:rowOff>
    </xdr:to>
    <xdr:sp macro="" textlink="">
      <xdr:nvSpPr>
        <xdr:cNvPr id="205" name="楕円 204"/>
        <xdr:cNvSpPr/>
      </xdr:nvSpPr>
      <xdr:spPr>
        <a:xfrm>
          <a:off x="1079500" y="130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92183</xdr:rowOff>
    </xdr:from>
    <xdr:ext cx="469744" cy="259045"/>
    <xdr:sp macro="" textlink="">
      <xdr:nvSpPr>
        <xdr:cNvPr id="206" name="テキスト ボックス 205"/>
        <xdr:cNvSpPr txBox="1"/>
      </xdr:nvSpPr>
      <xdr:spPr>
        <a:xfrm>
          <a:off x="895428" y="127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152691</xdr:rowOff>
    </xdr:from>
    <xdr:to>
      <xdr:col>24</xdr:col>
      <xdr:colOff>63500</xdr:colOff>
      <xdr:row>95</xdr:row>
      <xdr:rowOff>163437</xdr:rowOff>
    </xdr:to>
    <xdr:cxnSp macro="">
      <xdr:nvCxnSpPr>
        <xdr:cNvPr id="236" name="直線コネクタ 235"/>
        <xdr:cNvCxnSpPr/>
      </xdr:nvCxnSpPr>
      <xdr:spPr>
        <a:xfrm flipV="1">
          <a:off x="3797300" y="16440441"/>
          <a:ext cx="838200" cy="1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138875</xdr:rowOff>
    </xdr:from>
    <xdr:to>
      <xdr:col>19</xdr:col>
      <xdr:colOff>177800</xdr:colOff>
      <xdr:row>95</xdr:row>
      <xdr:rowOff>163437</xdr:rowOff>
    </xdr:to>
    <xdr:cxnSp macro="">
      <xdr:nvCxnSpPr>
        <xdr:cNvPr id="239" name="直線コネクタ 238"/>
        <xdr:cNvCxnSpPr/>
      </xdr:nvCxnSpPr>
      <xdr:spPr>
        <a:xfrm>
          <a:off x="2908300" y="16426625"/>
          <a:ext cx="889000" cy="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138875</xdr:rowOff>
    </xdr:from>
    <xdr:to>
      <xdr:col>15</xdr:col>
      <xdr:colOff>50800</xdr:colOff>
      <xdr:row>95</xdr:row>
      <xdr:rowOff>140666</xdr:rowOff>
    </xdr:to>
    <xdr:cxnSp macro="">
      <xdr:nvCxnSpPr>
        <xdr:cNvPr id="242" name="直線コネクタ 241"/>
        <xdr:cNvCxnSpPr/>
      </xdr:nvCxnSpPr>
      <xdr:spPr>
        <a:xfrm flipV="1">
          <a:off x="2019300" y="16426625"/>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140666</xdr:rowOff>
    </xdr:from>
    <xdr:to>
      <xdr:col>10</xdr:col>
      <xdr:colOff>114300</xdr:colOff>
      <xdr:row>96</xdr:row>
      <xdr:rowOff>38646</xdr:rowOff>
    </xdr:to>
    <xdr:cxnSp macro="">
      <xdr:nvCxnSpPr>
        <xdr:cNvPr id="245" name="直線コネクタ 244"/>
        <xdr:cNvCxnSpPr/>
      </xdr:nvCxnSpPr>
      <xdr:spPr>
        <a:xfrm flipV="1">
          <a:off x="1130300" y="16428416"/>
          <a:ext cx="889000" cy="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101891</xdr:rowOff>
    </xdr:from>
    <xdr:to>
      <xdr:col>24</xdr:col>
      <xdr:colOff>114300</xdr:colOff>
      <xdr:row>96</xdr:row>
      <xdr:rowOff>32041</xdr:rowOff>
    </xdr:to>
    <xdr:sp macro="" textlink="">
      <xdr:nvSpPr>
        <xdr:cNvPr id="255" name="楕円 254"/>
        <xdr:cNvSpPr/>
      </xdr:nvSpPr>
      <xdr:spPr>
        <a:xfrm>
          <a:off x="4584700" y="1638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124768</xdr:rowOff>
    </xdr:from>
    <xdr:ext cx="599010" cy="259045"/>
    <xdr:sp macro="" textlink="">
      <xdr:nvSpPr>
        <xdr:cNvPr id="256" name="扶助費該当値テキスト"/>
        <xdr:cNvSpPr txBox="1"/>
      </xdr:nvSpPr>
      <xdr:spPr>
        <a:xfrm>
          <a:off x="4686300" y="1624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112637</xdr:rowOff>
    </xdr:from>
    <xdr:to>
      <xdr:col>20</xdr:col>
      <xdr:colOff>38100</xdr:colOff>
      <xdr:row>96</xdr:row>
      <xdr:rowOff>42787</xdr:rowOff>
    </xdr:to>
    <xdr:sp macro="" textlink="">
      <xdr:nvSpPr>
        <xdr:cNvPr id="257" name="楕円 256"/>
        <xdr:cNvSpPr/>
      </xdr:nvSpPr>
      <xdr:spPr>
        <a:xfrm>
          <a:off x="3746500" y="164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59314</xdr:rowOff>
    </xdr:from>
    <xdr:ext cx="599010" cy="259045"/>
    <xdr:sp macro="" textlink="">
      <xdr:nvSpPr>
        <xdr:cNvPr id="258" name="テキスト ボックス 257"/>
        <xdr:cNvSpPr txBox="1"/>
      </xdr:nvSpPr>
      <xdr:spPr>
        <a:xfrm>
          <a:off x="3497795" y="1617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88075</xdr:rowOff>
    </xdr:from>
    <xdr:to>
      <xdr:col>15</xdr:col>
      <xdr:colOff>101600</xdr:colOff>
      <xdr:row>96</xdr:row>
      <xdr:rowOff>18225</xdr:rowOff>
    </xdr:to>
    <xdr:sp macro="" textlink="">
      <xdr:nvSpPr>
        <xdr:cNvPr id="259" name="楕円 258"/>
        <xdr:cNvSpPr/>
      </xdr:nvSpPr>
      <xdr:spPr>
        <a:xfrm>
          <a:off x="2857500" y="163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34752</xdr:rowOff>
    </xdr:from>
    <xdr:ext cx="599010" cy="259045"/>
    <xdr:sp macro="" textlink="">
      <xdr:nvSpPr>
        <xdr:cNvPr id="260" name="テキスト ボックス 259"/>
        <xdr:cNvSpPr txBox="1"/>
      </xdr:nvSpPr>
      <xdr:spPr>
        <a:xfrm>
          <a:off x="2608795" y="1615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89866</xdr:rowOff>
    </xdr:from>
    <xdr:to>
      <xdr:col>10</xdr:col>
      <xdr:colOff>165100</xdr:colOff>
      <xdr:row>96</xdr:row>
      <xdr:rowOff>20016</xdr:rowOff>
    </xdr:to>
    <xdr:sp macro="" textlink="">
      <xdr:nvSpPr>
        <xdr:cNvPr id="261" name="楕円 260"/>
        <xdr:cNvSpPr/>
      </xdr:nvSpPr>
      <xdr:spPr>
        <a:xfrm>
          <a:off x="1968500" y="163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36543</xdr:rowOff>
    </xdr:from>
    <xdr:ext cx="599010" cy="259045"/>
    <xdr:sp macro="" textlink="">
      <xdr:nvSpPr>
        <xdr:cNvPr id="262" name="テキスト ボックス 261"/>
        <xdr:cNvSpPr txBox="1"/>
      </xdr:nvSpPr>
      <xdr:spPr>
        <a:xfrm>
          <a:off x="1719795" y="1615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159296</xdr:rowOff>
    </xdr:from>
    <xdr:to>
      <xdr:col>6</xdr:col>
      <xdr:colOff>38100</xdr:colOff>
      <xdr:row>96</xdr:row>
      <xdr:rowOff>89446</xdr:rowOff>
    </xdr:to>
    <xdr:sp macro="" textlink="">
      <xdr:nvSpPr>
        <xdr:cNvPr id="263" name="楕円 262"/>
        <xdr:cNvSpPr/>
      </xdr:nvSpPr>
      <xdr:spPr>
        <a:xfrm>
          <a:off x="1079500" y="164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105973</xdr:rowOff>
    </xdr:from>
    <xdr:ext cx="599010" cy="259045"/>
    <xdr:sp macro="" textlink="">
      <xdr:nvSpPr>
        <xdr:cNvPr id="264" name="テキスト ボックス 263"/>
        <xdr:cNvSpPr txBox="1"/>
      </xdr:nvSpPr>
      <xdr:spPr>
        <a:xfrm>
          <a:off x="830795" y="1622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83171</xdr:rowOff>
    </xdr:from>
    <xdr:to>
      <xdr:col>55</xdr:col>
      <xdr:colOff>0</xdr:colOff>
      <xdr:row>36</xdr:row>
      <xdr:rowOff>102112</xdr:rowOff>
    </xdr:to>
    <xdr:cxnSp macro="">
      <xdr:nvCxnSpPr>
        <xdr:cNvPr id="295" name="直線コネクタ 294"/>
        <xdr:cNvCxnSpPr/>
      </xdr:nvCxnSpPr>
      <xdr:spPr>
        <a:xfrm flipV="1">
          <a:off x="9639300" y="6255371"/>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102112</xdr:rowOff>
    </xdr:from>
    <xdr:to>
      <xdr:col>50</xdr:col>
      <xdr:colOff>114300</xdr:colOff>
      <xdr:row>36</xdr:row>
      <xdr:rowOff>124590</xdr:rowOff>
    </xdr:to>
    <xdr:cxnSp macro="">
      <xdr:nvCxnSpPr>
        <xdr:cNvPr id="298" name="直線コネクタ 297"/>
        <xdr:cNvCxnSpPr/>
      </xdr:nvCxnSpPr>
      <xdr:spPr>
        <a:xfrm flipV="1">
          <a:off x="8750300" y="6274312"/>
          <a:ext cx="889000" cy="2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124590</xdr:rowOff>
    </xdr:from>
    <xdr:to>
      <xdr:col>45</xdr:col>
      <xdr:colOff>177800</xdr:colOff>
      <xdr:row>37</xdr:row>
      <xdr:rowOff>128346</xdr:rowOff>
    </xdr:to>
    <xdr:cxnSp macro="">
      <xdr:nvCxnSpPr>
        <xdr:cNvPr id="301" name="直線コネクタ 300"/>
        <xdr:cNvCxnSpPr/>
      </xdr:nvCxnSpPr>
      <xdr:spPr>
        <a:xfrm flipV="1">
          <a:off x="7861300" y="6296790"/>
          <a:ext cx="889000" cy="17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104692</xdr:rowOff>
    </xdr:from>
    <xdr:to>
      <xdr:col>41</xdr:col>
      <xdr:colOff>50800</xdr:colOff>
      <xdr:row>37</xdr:row>
      <xdr:rowOff>128346</xdr:rowOff>
    </xdr:to>
    <xdr:cxnSp macro="">
      <xdr:nvCxnSpPr>
        <xdr:cNvPr id="304" name="直線コネクタ 303"/>
        <xdr:cNvCxnSpPr/>
      </xdr:nvCxnSpPr>
      <xdr:spPr>
        <a:xfrm>
          <a:off x="6972300" y="6448342"/>
          <a:ext cx="889000" cy="2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32371</xdr:rowOff>
    </xdr:from>
    <xdr:to>
      <xdr:col>55</xdr:col>
      <xdr:colOff>50800</xdr:colOff>
      <xdr:row>36</xdr:row>
      <xdr:rowOff>133971</xdr:rowOff>
    </xdr:to>
    <xdr:sp macro="" textlink="">
      <xdr:nvSpPr>
        <xdr:cNvPr id="314" name="楕円 313"/>
        <xdr:cNvSpPr/>
      </xdr:nvSpPr>
      <xdr:spPr>
        <a:xfrm>
          <a:off x="10426700" y="620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10798</xdr:rowOff>
    </xdr:from>
    <xdr:ext cx="534377" cy="259045"/>
    <xdr:sp macro="" textlink="">
      <xdr:nvSpPr>
        <xdr:cNvPr id="315" name="補助費等該当値テキスト"/>
        <xdr:cNvSpPr txBox="1"/>
      </xdr:nvSpPr>
      <xdr:spPr>
        <a:xfrm>
          <a:off x="10528300" y="6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51312</xdr:rowOff>
    </xdr:from>
    <xdr:to>
      <xdr:col>50</xdr:col>
      <xdr:colOff>165100</xdr:colOff>
      <xdr:row>36</xdr:row>
      <xdr:rowOff>152912</xdr:rowOff>
    </xdr:to>
    <xdr:sp macro="" textlink="">
      <xdr:nvSpPr>
        <xdr:cNvPr id="316" name="楕円 315"/>
        <xdr:cNvSpPr/>
      </xdr:nvSpPr>
      <xdr:spPr>
        <a:xfrm>
          <a:off x="9588500" y="62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169439</xdr:rowOff>
    </xdr:from>
    <xdr:ext cx="534377" cy="259045"/>
    <xdr:sp macro="" textlink="">
      <xdr:nvSpPr>
        <xdr:cNvPr id="317" name="テキスト ボックス 316"/>
        <xdr:cNvSpPr txBox="1"/>
      </xdr:nvSpPr>
      <xdr:spPr>
        <a:xfrm>
          <a:off x="9372111" y="59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73790</xdr:rowOff>
    </xdr:from>
    <xdr:to>
      <xdr:col>46</xdr:col>
      <xdr:colOff>38100</xdr:colOff>
      <xdr:row>37</xdr:row>
      <xdr:rowOff>3940</xdr:rowOff>
    </xdr:to>
    <xdr:sp macro="" textlink="">
      <xdr:nvSpPr>
        <xdr:cNvPr id="318" name="楕円 317"/>
        <xdr:cNvSpPr/>
      </xdr:nvSpPr>
      <xdr:spPr>
        <a:xfrm>
          <a:off x="8699500" y="62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20467</xdr:rowOff>
    </xdr:from>
    <xdr:ext cx="534377" cy="259045"/>
    <xdr:sp macro="" textlink="">
      <xdr:nvSpPr>
        <xdr:cNvPr id="319" name="テキスト ボックス 318"/>
        <xdr:cNvSpPr txBox="1"/>
      </xdr:nvSpPr>
      <xdr:spPr>
        <a:xfrm>
          <a:off x="8483111" y="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77546</xdr:rowOff>
    </xdr:from>
    <xdr:to>
      <xdr:col>41</xdr:col>
      <xdr:colOff>101600</xdr:colOff>
      <xdr:row>38</xdr:row>
      <xdr:rowOff>7696</xdr:rowOff>
    </xdr:to>
    <xdr:sp macro="" textlink="">
      <xdr:nvSpPr>
        <xdr:cNvPr id="320" name="楕円 319"/>
        <xdr:cNvSpPr/>
      </xdr:nvSpPr>
      <xdr:spPr>
        <a:xfrm>
          <a:off x="7810500" y="64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170273</xdr:rowOff>
    </xdr:from>
    <xdr:ext cx="534377" cy="259045"/>
    <xdr:sp macro="" textlink="">
      <xdr:nvSpPr>
        <xdr:cNvPr id="321" name="テキスト ボックス 320"/>
        <xdr:cNvSpPr txBox="1"/>
      </xdr:nvSpPr>
      <xdr:spPr>
        <a:xfrm>
          <a:off x="7594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53892</xdr:rowOff>
    </xdr:from>
    <xdr:to>
      <xdr:col>36</xdr:col>
      <xdr:colOff>165100</xdr:colOff>
      <xdr:row>37</xdr:row>
      <xdr:rowOff>155492</xdr:rowOff>
    </xdr:to>
    <xdr:sp macro="" textlink="">
      <xdr:nvSpPr>
        <xdr:cNvPr id="322" name="楕円 321"/>
        <xdr:cNvSpPr/>
      </xdr:nvSpPr>
      <xdr:spPr>
        <a:xfrm>
          <a:off x="6921500" y="63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146618</xdr:rowOff>
    </xdr:from>
    <xdr:ext cx="534377" cy="259045"/>
    <xdr:sp macro="" textlink="">
      <xdr:nvSpPr>
        <xdr:cNvPr id="323" name="テキスト ボックス 322"/>
        <xdr:cNvSpPr txBox="1"/>
      </xdr:nvSpPr>
      <xdr:spPr>
        <a:xfrm>
          <a:off x="6705111" y="649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145670</xdr:rowOff>
    </xdr:from>
    <xdr:to>
      <xdr:col>55</xdr:col>
      <xdr:colOff>0</xdr:colOff>
      <xdr:row>58</xdr:row>
      <xdr:rowOff>18107</xdr:rowOff>
    </xdr:to>
    <xdr:cxnSp macro="">
      <xdr:nvCxnSpPr>
        <xdr:cNvPr id="352" name="直線コネクタ 351"/>
        <xdr:cNvCxnSpPr/>
      </xdr:nvCxnSpPr>
      <xdr:spPr>
        <a:xfrm flipV="1">
          <a:off x="9639300" y="9918320"/>
          <a:ext cx="838200" cy="4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18107</xdr:rowOff>
    </xdr:from>
    <xdr:to>
      <xdr:col>50</xdr:col>
      <xdr:colOff>114300</xdr:colOff>
      <xdr:row>58</xdr:row>
      <xdr:rowOff>46751</xdr:rowOff>
    </xdr:to>
    <xdr:cxnSp macro="">
      <xdr:nvCxnSpPr>
        <xdr:cNvPr id="355" name="直線コネクタ 354"/>
        <xdr:cNvCxnSpPr/>
      </xdr:nvCxnSpPr>
      <xdr:spPr>
        <a:xfrm flipV="1">
          <a:off x="8750300" y="9962207"/>
          <a:ext cx="889000" cy="2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161219</xdr:rowOff>
    </xdr:from>
    <xdr:to>
      <xdr:col>45</xdr:col>
      <xdr:colOff>177800</xdr:colOff>
      <xdr:row>58</xdr:row>
      <xdr:rowOff>46751</xdr:rowOff>
    </xdr:to>
    <xdr:cxnSp macro="">
      <xdr:nvCxnSpPr>
        <xdr:cNvPr id="358" name="直線コネクタ 357"/>
        <xdr:cNvCxnSpPr/>
      </xdr:nvCxnSpPr>
      <xdr:spPr>
        <a:xfrm>
          <a:off x="7861300" y="9933869"/>
          <a:ext cx="889000" cy="5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161219</xdr:rowOff>
    </xdr:from>
    <xdr:to>
      <xdr:col>41</xdr:col>
      <xdr:colOff>50800</xdr:colOff>
      <xdr:row>58</xdr:row>
      <xdr:rowOff>83213</xdr:rowOff>
    </xdr:to>
    <xdr:cxnSp macro="">
      <xdr:nvCxnSpPr>
        <xdr:cNvPr id="361" name="直線コネクタ 360"/>
        <xdr:cNvCxnSpPr/>
      </xdr:nvCxnSpPr>
      <xdr:spPr>
        <a:xfrm flipV="1">
          <a:off x="6972300" y="9933869"/>
          <a:ext cx="889000" cy="9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94870</xdr:rowOff>
    </xdr:from>
    <xdr:to>
      <xdr:col>55</xdr:col>
      <xdr:colOff>50800</xdr:colOff>
      <xdr:row>58</xdr:row>
      <xdr:rowOff>25020</xdr:rowOff>
    </xdr:to>
    <xdr:sp macro="" textlink="">
      <xdr:nvSpPr>
        <xdr:cNvPr id="371" name="楕円 370"/>
        <xdr:cNvSpPr/>
      </xdr:nvSpPr>
      <xdr:spPr>
        <a:xfrm>
          <a:off x="10426700" y="98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117747</xdr:rowOff>
    </xdr:from>
    <xdr:ext cx="534377" cy="259045"/>
    <xdr:sp macro="" textlink="">
      <xdr:nvSpPr>
        <xdr:cNvPr id="372" name="普通建設事業費該当値テキスト"/>
        <xdr:cNvSpPr txBox="1"/>
      </xdr:nvSpPr>
      <xdr:spPr>
        <a:xfrm>
          <a:off x="10528300" y="971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138757</xdr:rowOff>
    </xdr:from>
    <xdr:to>
      <xdr:col>50</xdr:col>
      <xdr:colOff>165100</xdr:colOff>
      <xdr:row>58</xdr:row>
      <xdr:rowOff>68907</xdr:rowOff>
    </xdr:to>
    <xdr:sp macro="" textlink="">
      <xdr:nvSpPr>
        <xdr:cNvPr id="373" name="楕円 372"/>
        <xdr:cNvSpPr/>
      </xdr:nvSpPr>
      <xdr:spPr>
        <a:xfrm>
          <a:off x="9588500" y="991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60034</xdr:rowOff>
    </xdr:from>
    <xdr:ext cx="534377" cy="259045"/>
    <xdr:sp macro="" textlink="">
      <xdr:nvSpPr>
        <xdr:cNvPr id="374" name="テキスト ボックス 373"/>
        <xdr:cNvSpPr txBox="1"/>
      </xdr:nvSpPr>
      <xdr:spPr>
        <a:xfrm>
          <a:off x="9372111" y="1000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167401</xdr:rowOff>
    </xdr:from>
    <xdr:to>
      <xdr:col>46</xdr:col>
      <xdr:colOff>38100</xdr:colOff>
      <xdr:row>58</xdr:row>
      <xdr:rowOff>97551</xdr:rowOff>
    </xdr:to>
    <xdr:sp macro="" textlink="">
      <xdr:nvSpPr>
        <xdr:cNvPr id="375" name="楕円 374"/>
        <xdr:cNvSpPr/>
      </xdr:nvSpPr>
      <xdr:spPr>
        <a:xfrm>
          <a:off x="8699500" y="99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88678</xdr:rowOff>
    </xdr:from>
    <xdr:ext cx="534377" cy="259045"/>
    <xdr:sp macro="" textlink="">
      <xdr:nvSpPr>
        <xdr:cNvPr id="376" name="テキスト ボックス 375"/>
        <xdr:cNvSpPr txBox="1"/>
      </xdr:nvSpPr>
      <xdr:spPr>
        <a:xfrm>
          <a:off x="8483111" y="1003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110419</xdr:rowOff>
    </xdr:from>
    <xdr:to>
      <xdr:col>41</xdr:col>
      <xdr:colOff>101600</xdr:colOff>
      <xdr:row>58</xdr:row>
      <xdr:rowOff>40569</xdr:rowOff>
    </xdr:to>
    <xdr:sp macro="" textlink="">
      <xdr:nvSpPr>
        <xdr:cNvPr id="377" name="楕円 376"/>
        <xdr:cNvSpPr/>
      </xdr:nvSpPr>
      <xdr:spPr>
        <a:xfrm>
          <a:off x="7810500" y="98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57096</xdr:rowOff>
    </xdr:from>
    <xdr:ext cx="534377" cy="259045"/>
    <xdr:sp macro="" textlink="">
      <xdr:nvSpPr>
        <xdr:cNvPr id="378" name="テキスト ボックス 377"/>
        <xdr:cNvSpPr txBox="1"/>
      </xdr:nvSpPr>
      <xdr:spPr>
        <a:xfrm>
          <a:off x="7594111" y="965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32413</xdr:rowOff>
    </xdr:from>
    <xdr:to>
      <xdr:col>36</xdr:col>
      <xdr:colOff>165100</xdr:colOff>
      <xdr:row>58</xdr:row>
      <xdr:rowOff>134013</xdr:rowOff>
    </xdr:to>
    <xdr:sp macro="" textlink="">
      <xdr:nvSpPr>
        <xdr:cNvPr id="379" name="楕円 378"/>
        <xdr:cNvSpPr/>
      </xdr:nvSpPr>
      <xdr:spPr>
        <a:xfrm>
          <a:off x="6921500" y="997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125140</xdr:rowOff>
    </xdr:from>
    <xdr:ext cx="534377" cy="259045"/>
    <xdr:sp macro="" textlink="">
      <xdr:nvSpPr>
        <xdr:cNvPr id="380" name="テキスト ボックス 379"/>
        <xdr:cNvSpPr txBox="1"/>
      </xdr:nvSpPr>
      <xdr:spPr>
        <a:xfrm>
          <a:off x="6705111" y="100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74499</xdr:rowOff>
    </xdr:from>
    <xdr:to>
      <xdr:col>55</xdr:col>
      <xdr:colOff>0</xdr:colOff>
      <xdr:row>78</xdr:row>
      <xdr:rowOff>79463</xdr:rowOff>
    </xdr:to>
    <xdr:cxnSp macro="">
      <xdr:nvCxnSpPr>
        <xdr:cNvPr id="407" name="直線コネクタ 406"/>
        <xdr:cNvCxnSpPr/>
      </xdr:nvCxnSpPr>
      <xdr:spPr>
        <a:xfrm flipV="1">
          <a:off x="9639300" y="13447599"/>
          <a:ext cx="8382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79463</xdr:rowOff>
    </xdr:from>
    <xdr:to>
      <xdr:col>50</xdr:col>
      <xdr:colOff>114300</xdr:colOff>
      <xdr:row>78</xdr:row>
      <xdr:rowOff>108894</xdr:rowOff>
    </xdr:to>
    <xdr:cxnSp macro="">
      <xdr:nvCxnSpPr>
        <xdr:cNvPr id="410" name="直線コネクタ 409"/>
        <xdr:cNvCxnSpPr/>
      </xdr:nvCxnSpPr>
      <xdr:spPr>
        <a:xfrm flipV="1">
          <a:off x="8750300" y="13452563"/>
          <a:ext cx="889000" cy="2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73918</xdr:rowOff>
    </xdr:from>
    <xdr:to>
      <xdr:col>45</xdr:col>
      <xdr:colOff>177800</xdr:colOff>
      <xdr:row>78</xdr:row>
      <xdr:rowOff>108894</xdr:rowOff>
    </xdr:to>
    <xdr:cxnSp macro="">
      <xdr:nvCxnSpPr>
        <xdr:cNvPr id="413" name="直線コネクタ 412"/>
        <xdr:cNvCxnSpPr/>
      </xdr:nvCxnSpPr>
      <xdr:spPr>
        <a:xfrm>
          <a:off x="7861300" y="1344701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73918</xdr:rowOff>
    </xdr:from>
    <xdr:to>
      <xdr:col>41</xdr:col>
      <xdr:colOff>50800</xdr:colOff>
      <xdr:row>78</xdr:row>
      <xdr:rowOff>120698</xdr:rowOff>
    </xdr:to>
    <xdr:cxnSp macro="">
      <xdr:nvCxnSpPr>
        <xdr:cNvPr id="416" name="直線コネクタ 415"/>
        <xdr:cNvCxnSpPr/>
      </xdr:nvCxnSpPr>
      <xdr:spPr>
        <a:xfrm flipV="1">
          <a:off x="6972300" y="13447018"/>
          <a:ext cx="889000" cy="4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23699</xdr:rowOff>
    </xdr:from>
    <xdr:to>
      <xdr:col>55</xdr:col>
      <xdr:colOff>50800</xdr:colOff>
      <xdr:row>78</xdr:row>
      <xdr:rowOff>125299</xdr:rowOff>
    </xdr:to>
    <xdr:sp macro="" textlink="">
      <xdr:nvSpPr>
        <xdr:cNvPr id="426" name="楕円 425"/>
        <xdr:cNvSpPr/>
      </xdr:nvSpPr>
      <xdr:spPr>
        <a:xfrm>
          <a:off x="10426700" y="133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534377" cy="259045"/>
    <xdr:sp macro="" textlink="">
      <xdr:nvSpPr>
        <xdr:cNvPr id="427" name="普通建設事業費 （ うち新規整備　）該当値テキスト"/>
        <xdr:cNvSpPr txBox="1"/>
      </xdr:nvSpPr>
      <xdr:spPr>
        <a:xfrm>
          <a:off x="10528300" y="1336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28663</xdr:rowOff>
    </xdr:from>
    <xdr:to>
      <xdr:col>50</xdr:col>
      <xdr:colOff>165100</xdr:colOff>
      <xdr:row>78</xdr:row>
      <xdr:rowOff>130263</xdr:rowOff>
    </xdr:to>
    <xdr:sp macro="" textlink="">
      <xdr:nvSpPr>
        <xdr:cNvPr id="428" name="楕円 427"/>
        <xdr:cNvSpPr/>
      </xdr:nvSpPr>
      <xdr:spPr>
        <a:xfrm>
          <a:off x="9588500" y="134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121390</xdr:rowOff>
    </xdr:from>
    <xdr:ext cx="534377" cy="259045"/>
    <xdr:sp macro="" textlink="">
      <xdr:nvSpPr>
        <xdr:cNvPr id="429" name="テキスト ボックス 428"/>
        <xdr:cNvSpPr txBox="1"/>
      </xdr:nvSpPr>
      <xdr:spPr>
        <a:xfrm>
          <a:off x="9372111" y="134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58094</xdr:rowOff>
    </xdr:from>
    <xdr:to>
      <xdr:col>46</xdr:col>
      <xdr:colOff>38100</xdr:colOff>
      <xdr:row>78</xdr:row>
      <xdr:rowOff>159694</xdr:rowOff>
    </xdr:to>
    <xdr:sp macro="" textlink="">
      <xdr:nvSpPr>
        <xdr:cNvPr id="430" name="楕円 429"/>
        <xdr:cNvSpPr/>
      </xdr:nvSpPr>
      <xdr:spPr>
        <a:xfrm>
          <a:off x="8699500" y="1343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150821</xdr:rowOff>
    </xdr:from>
    <xdr:ext cx="469744" cy="259045"/>
    <xdr:sp macro="" textlink="">
      <xdr:nvSpPr>
        <xdr:cNvPr id="431" name="テキスト ボックス 430"/>
        <xdr:cNvSpPr txBox="1"/>
      </xdr:nvSpPr>
      <xdr:spPr>
        <a:xfrm>
          <a:off x="8515428" y="1352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23118</xdr:rowOff>
    </xdr:from>
    <xdr:to>
      <xdr:col>41</xdr:col>
      <xdr:colOff>101600</xdr:colOff>
      <xdr:row>78</xdr:row>
      <xdr:rowOff>124718</xdr:rowOff>
    </xdr:to>
    <xdr:sp macro="" textlink="">
      <xdr:nvSpPr>
        <xdr:cNvPr id="432" name="楕円 431"/>
        <xdr:cNvSpPr/>
      </xdr:nvSpPr>
      <xdr:spPr>
        <a:xfrm>
          <a:off x="7810500" y="133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115845</xdr:rowOff>
    </xdr:from>
    <xdr:ext cx="534377" cy="259045"/>
    <xdr:sp macro="" textlink="">
      <xdr:nvSpPr>
        <xdr:cNvPr id="433" name="テキスト ボックス 432"/>
        <xdr:cNvSpPr txBox="1"/>
      </xdr:nvSpPr>
      <xdr:spPr>
        <a:xfrm>
          <a:off x="7594111" y="1348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69898</xdr:rowOff>
    </xdr:from>
    <xdr:to>
      <xdr:col>36</xdr:col>
      <xdr:colOff>165100</xdr:colOff>
      <xdr:row>79</xdr:row>
      <xdr:rowOff>48</xdr:rowOff>
    </xdr:to>
    <xdr:sp macro="" textlink="">
      <xdr:nvSpPr>
        <xdr:cNvPr id="434" name="楕円 433"/>
        <xdr:cNvSpPr/>
      </xdr:nvSpPr>
      <xdr:spPr>
        <a:xfrm>
          <a:off x="6921500" y="1344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162625</xdr:rowOff>
    </xdr:from>
    <xdr:ext cx="469744" cy="259045"/>
    <xdr:sp macro="" textlink="">
      <xdr:nvSpPr>
        <xdr:cNvPr id="435" name="テキスト ボックス 434"/>
        <xdr:cNvSpPr txBox="1"/>
      </xdr:nvSpPr>
      <xdr:spPr>
        <a:xfrm>
          <a:off x="6737428" y="1353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30138</xdr:rowOff>
    </xdr:from>
    <xdr:to>
      <xdr:col>55</xdr:col>
      <xdr:colOff>0</xdr:colOff>
      <xdr:row>97</xdr:row>
      <xdr:rowOff>36437</xdr:rowOff>
    </xdr:to>
    <xdr:cxnSp macro="">
      <xdr:nvCxnSpPr>
        <xdr:cNvPr id="464" name="直線コネクタ 463"/>
        <xdr:cNvCxnSpPr/>
      </xdr:nvCxnSpPr>
      <xdr:spPr>
        <a:xfrm flipV="1">
          <a:off x="9639300" y="16489338"/>
          <a:ext cx="838200" cy="1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159689</xdr:rowOff>
    </xdr:from>
    <xdr:to>
      <xdr:col>50</xdr:col>
      <xdr:colOff>114300</xdr:colOff>
      <xdr:row>97</xdr:row>
      <xdr:rowOff>36437</xdr:rowOff>
    </xdr:to>
    <xdr:cxnSp macro="">
      <xdr:nvCxnSpPr>
        <xdr:cNvPr id="467" name="直線コネクタ 466"/>
        <xdr:cNvCxnSpPr/>
      </xdr:nvCxnSpPr>
      <xdr:spPr>
        <a:xfrm>
          <a:off x="8750300" y="16618889"/>
          <a:ext cx="889000" cy="4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79666</xdr:rowOff>
    </xdr:from>
    <xdr:to>
      <xdr:col>45</xdr:col>
      <xdr:colOff>177800</xdr:colOff>
      <xdr:row>96</xdr:row>
      <xdr:rowOff>159689</xdr:rowOff>
    </xdr:to>
    <xdr:cxnSp macro="">
      <xdr:nvCxnSpPr>
        <xdr:cNvPr id="470" name="直線コネクタ 469"/>
        <xdr:cNvCxnSpPr/>
      </xdr:nvCxnSpPr>
      <xdr:spPr>
        <a:xfrm>
          <a:off x="7861300" y="16538866"/>
          <a:ext cx="889000" cy="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79666</xdr:rowOff>
    </xdr:from>
    <xdr:to>
      <xdr:col>41</xdr:col>
      <xdr:colOff>50800</xdr:colOff>
      <xdr:row>97</xdr:row>
      <xdr:rowOff>92774</xdr:rowOff>
    </xdr:to>
    <xdr:cxnSp macro="">
      <xdr:nvCxnSpPr>
        <xdr:cNvPr id="473" name="直線コネクタ 472"/>
        <xdr:cNvCxnSpPr/>
      </xdr:nvCxnSpPr>
      <xdr:spPr>
        <a:xfrm flipV="1">
          <a:off x="6972300" y="16538866"/>
          <a:ext cx="889000" cy="18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150788</xdr:rowOff>
    </xdr:from>
    <xdr:to>
      <xdr:col>55</xdr:col>
      <xdr:colOff>50800</xdr:colOff>
      <xdr:row>96</xdr:row>
      <xdr:rowOff>80938</xdr:rowOff>
    </xdr:to>
    <xdr:sp macro="" textlink="">
      <xdr:nvSpPr>
        <xdr:cNvPr id="483" name="楕円 482"/>
        <xdr:cNvSpPr/>
      </xdr:nvSpPr>
      <xdr:spPr>
        <a:xfrm>
          <a:off x="10426700" y="1643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2215</xdr:rowOff>
    </xdr:from>
    <xdr:ext cx="534377" cy="259045"/>
    <xdr:sp macro="" textlink="">
      <xdr:nvSpPr>
        <xdr:cNvPr id="484" name="普通建設事業費 （ うち更新整備　）該当値テキスト"/>
        <xdr:cNvSpPr txBox="1"/>
      </xdr:nvSpPr>
      <xdr:spPr>
        <a:xfrm>
          <a:off x="10528300" y="162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157087</xdr:rowOff>
    </xdr:from>
    <xdr:to>
      <xdr:col>50</xdr:col>
      <xdr:colOff>165100</xdr:colOff>
      <xdr:row>97</xdr:row>
      <xdr:rowOff>87237</xdr:rowOff>
    </xdr:to>
    <xdr:sp macro="" textlink="">
      <xdr:nvSpPr>
        <xdr:cNvPr id="485" name="楕円 484"/>
        <xdr:cNvSpPr/>
      </xdr:nvSpPr>
      <xdr:spPr>
        <a:xfrm>
          <a:off x="9588500" y="166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78364</xdr:rowOff>
    </xdr:from>
    <xdr:ext cx="534377" cy="259045"/>
    <xdr:sp macro="" textlink="">
      <xdr:nvSpPr>
        <xdr:cNvPr id="486" name="テキスト ボックス 485"/>
        <xdr:cNvSpPr txBox="1"/>
      </xdr:nvSpPr>
      <xdr:spPr>
        <a:xfrm>
          <a:off x="9372111" y="167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108889</xdr:rowOff>
    </xdr:from>
    <xdr:to>
      <xdr:col>46</xdr:col>
      <xdr:colOff>38100</xdr:colOff>
      <xdr:row>97</xdr:row>
      <xdr:rowOff>39039</xdr:rowOff>
    </xdr:to>
    <xdr:sp macro="" textlink="">
      <xdr:nvSpPr>
        <xdr:cNvPr id="487" name="楕円 486"/>
        <xdr:cNvSpPr/>
      </xdr:nvSpPr>
      <xdr:spPr>
        <a:xfrm>
          <a:off x="8699500" y="1656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55566</xdr:rowOff>
    </xdr:from>
    <xdr:ext cx="534377" cy="259045"/>
    <xdr:sp macro="" textlink="">
      <xdr:nvSpPr>
        <xdr:cNvPr id="488" name="テキスト ボックス 487"/>
        <xdr:cNvSpPr txBox="1"/>
      </xdr:nvSpPr>
      <xdr:spPr>
        <a:xfrm>
          <a:off x="8483111" y="1634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28866</xdr:rowOff>
    </xdr:from>
    <xdr:to>
      <xdr:col>41</xdr:col>
      <xdr:colOff>101600</xdr:colOff>
      <xdr:row>96</xdr:row>
      <xdr:rowOff>130466</xdr:rowOff>
    </xdr:to>
    <xdr:sp macro="" textlink="">
      <xdr:nvSpPr>
        <xdr:cNvPr id="489" name="楕円 488"/>
        <xdr:cNvSpPr/>
      </xdr:nvSpPr>
      <xdr:spPr>
        <a:xfrm>
          <a:off x="7810500" y="164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146993</xdr:rowOff>
    </xdr:from>
    <xdr:ext cx="534377" cy="259045"/>
    <xdr:sp macro="" textlink="">
      <xdr:nvSpPr>
        <xdr:cNvPr id="490" name="テキスト ボックス 489"/>
        <xdr:cNvSpPr txBox="1"/>
      </xdr:nvSpPr>
      <xdr:spPr>
        <a:xfrm>
          <a:off x="7594111" y="1626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41974</xdr:rowOff>
    </xdr:from>
    <xdr:to>
      <xdr:col>36</xdr:col>
      <xdr:colOff>165100</xdr:colOff>
      <xdr:row>97</xdr:row>
      <xdr:rowOff>143574</xdr:rowOff>
    </xdr:to>
    <xdr:sp macro="" textlink="">
      <xdr:nvSpPr>
        <xdr:cNvPr id="491" name="楕円 490"/>
        <xdr:cNvSpPr/>
      </xdr:nvSpPr>
      <xdr:spPr>
        <a:xfrm>
          <a:off x="6921500" y="166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134701</xdr:rowOff>
    </xdr:from>
    <xdr:ext cx="534377" cy="259045"/>
    <xdr:sp macro="" textlink="">
      <xdr:nvSpPr>
        <xdr:cNvPr id="492" name="テキスト ボックス 491"/>
        <xdr:cNvSpPr txBox="1"/>
      </xdr:nvSpPr>
      <xdr:spPr>
        <a:xfrm>
          <a:off x="6705111" y="167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43650</xdr:rowOff>
    </xdr:from>
    <xdr:to>
      <xdr:col>85</xdr:col>
      <xdr:colOff>127000</xdr:colOff>
      <xdr:row>39</xdr:row>
      <xdr:rowOff>44450</xdr:rowOff>
    </xdr:to>
    <xdr:cxnSp macro="">
      <xdr:nvCxnSpPr>
        <xdr:cNvPr id="521" name="直線コネクタ 520"/>
        <xdr:cNvCxnSpPr/>
      </xdr:nvCxnSpPr>
      <xdr:spPr>
        <a:xfrm>
          <a:off x="15481300" y="673020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41808</xdr:rowOff>
    </xdr:from>
    <xdr:to>
      <xdr:col>81</xdr:col>
      <xdr:colOff>50800</xdr:colOff>
      <xdr:row>39</xdr:row>
      <xdr:rowOff>43650</xdr:rowOff>
    </xdr:to>
    <xdr:cxnSp macro="">
      <xdr:nvCxnSpPr>
        <xdr:cNvPr id="524" name="直線コネクタ 523"/>
        <xdr:cNvCxnSpPr/>
      </xdr:nvCxnSpPr>
      <xdr:spPr>
        <a:xfrm>
          <a:off x="14592300" y="6728358"/>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41808</xdr:rowOff>
    </xdr:from>
    <xdr:to>
      <xdr:col>76</xdr:col>
      <xdr:colOff>114300</xdr:colOff>
      <xdr:row>39</xdr:row>
      <xdr:rowOff>44450</xdr:rowOff>
    </xdr:to>
    <xdr:cxnSp macro="">
      <xdr:nvCxnSpPr>
        <xdr:cNvPr id="527" name="直線コネクタ 526"/>
        <xdr:cNvCxnSpPr/>
      </xdr:nvCxnSpPr>
      <xdr:spPr>
        <a:xfrm flipV="1">
          <a:off x="13703300" y="6728358"/>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164300</xdr:rowOff>
    </xdr:from>
    <xdr:to>
      <xdr:col>81</xdr:col>
      <xdr:colOff>101600</xdr:colOff>
      <xdr:row>39</xdr:row>
      <xdr:rowOff>94450</xdr:rowOff>
    </xdr:to>
    <xdr:sp macro="" textlink="">
      <xdr:nvSpPr>
        <xdr:cNvPr id="542" name="楕円 541"/>
        <xdr:cNvSpPr/>
      </xdr:nvSpPr>
      <xdr:spPr>
        <a:xfrm>
          <a:off x="15430500" y="66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85577</xdr:rowOff>
    </xdr:from>
    <xdr:ext cx="313932" cy="259045"/>
    <xdr:sp macro="" textlink="">
      <xdr:nvSpPr>
        <xdr:cNvPr id="543" name="テキスト ボックス 542"/>
        <xdr:cNvSpPr txBox="1"/>
      </xdr:nvSpPr>
      <xdr:spPr>
        <a:xfrm>
          <a:off x="15324333" y="6772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162458</xdr:rowOff>
    </xdr:from>
    <xdr:to>
      <xdr:col>76</xdr:col>
      <xdr:colOff>165100</xdr:colOff>
      <xdr:row>39</xdr:row>
      <xdr:rowOff>92608</xdr:rowOff>
    </xdr:to>
    <xdr:sp macro="" textlink="">
      <xdr:nvSpPr>
        <xdr:cNvPr id="544" name="楕円 543"/>
        <xdr:cNvSpPr/>
      </xdr:nvSpPr>
      <xdr:spPr>
        <a:xfrm>
          <a:off x="14541500" y="66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83735</xdr:rowOff>
    </xdr:from>
    <xdr:ext cx="378565" cy="259045"/>
    <xdr:sp macro="" textlink="">
      <xdr:nvSpPr>
        <xdr:cNvPr id="545" name="テキスト ボックス 544"/>
        <xdr:cNvSpPr txBox="1"/>
      </xdr:nvSpPr>
      <xdr:spPr>
        <a:xfrm>
          <a:off x="14403017" y="677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169712</xdr:rowOff>
    </xdr:from>
    <xdr:to>
      <xdr:col>85</xdr:col>
      <xdr:colOff>127000</xdr:colOff>
      <xdr:row>75</xdr:row>
      <xdr:rowOff>3209</xdr:rowOff>
    </xdr:to>
    <xdr:cxnSp macro="">
      <xdr:nvCxnSpPr>
        <xdr:cNvPr id="629" name="直線コネクタ 628"/>
        <xdr:cNvCxnSpPr/>
      </xdr:nvCxnSpPr>
      <xdr:spPr>
        <a:xfrm>
          <a:off x="15481300" y="12857012"/>
          <a:ext cx="8382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153334</xdr:rowOff>
    </xdr:from>
    <xdr:to>
      <xdr:col>81</xdr:col>
      <xdr:colOff>50800</xdr:colOff>
      <xdr:row>74</xdr:row>
      <xdr:rowOff>169712</xdr:rowOff>
    </xdr:to>
    <xdr:cxnSp macro="">
      <xdr:nvCxnSpPr>
        <xdr:cNvPr id="632" name="直線コネクタ 631"/>
        <xdr:cNvCxnSpPr/>
      </xdr:nvCxnSpPr>
      <xdr:spPr>
        <a:xfrm>
          <a:off x="14592300" y="12840634"/>
          <a:ext cx="8890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43067</xdr:rowOff>
    </xdr:from>
    <xdr:to>
      <xdr:col>76</xdr:col>
      <xdr:colOff>114300</xdr:colOff>
      <xdr:row>74</xdr:row>
      <xdr:rowOff>153334</xdr:rowOff>
    </xdr:to>
    <xdr:cxnSp macro="">
      <xdr:nvCxnSpPr>
        <xdr:cNvPr id="635" name="直線コネクタ 634"/>
        <xdr:cNvCxnSpPr/>
      </xdr:nvCxnSpPr>
      <xdr:spPr>
        <a:xfrm>
          <a:off x="13703300" y="12730367"/>
          <a:ext cx="889000" cy="1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43067</xdr:rowOff>
    </xdr:from>
    <xdr:to>
      <xdr:col>71</xdr:col>
      <xdr:colOff>177800</xdr:colOff>
      <xdr:row>74</xdr:row>
      <xdr:rowOff>99564</xdr:rowOff>
    </xdr:to>
    <xdr:cxnSp macro="">
      <xdr:nvCxnSpPr>
        <xdr:cNvPr id="638" name="直線コネクタ 637"/>
        <xdr:cNvCxnSpPr/>
      </xdr:nvCxnSpPr>
      <xdr:spPr>
        <a:xfrm flipV="1">
          <a:off x="12814300" y="12730367"/>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123859</xdr:rowOff>
    </xdr:from>
    <xdr:to>
      <xdr:col>85</xdr:col>
      <xdr:colOff>177800</xdr:colOff>
      <xdr:row>75</xdr:row>
      <xdr:rowOff>54009</xdr:rowOff>
    </xdr:to>
    <xdr:sp macro="" textlink="">
      <xdr:nvSpPr>
        <xdr:cNvPr id="648" name="楕円 647"/>
        <xdr:cNvSpPr/>
      </xdr:nvSpPr>
      <xdr:spPr>
        <a:xfrm>
          <a:off x="16268700" y="128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146736</xdr:rowOff>
    </xdr:from>
    <xdr:ext cx="534377" cy="259045"/>
    <xdr:sp macro="" textlink="">
      <xdr:nvSpPr>
        <xdr:cNvPr id="649" name="公債費該当値テキスト"/>
        <xdr:cNvSpPr txBox="1"/>
      </xdr:nvSpPr>
      <xdr:spPr>
        <a:xfrm>
          <a:off x="16370300" y="1266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118912</xdr:rowOff>
    </xdr:from>
    <xdr:to>
      <xdr:col>81</xdr:col>
      <xdr:colOff>101600</xdr:colOff>
      <xdr:row>75</xdr:row>
      <xdr:rowOff>49062</xdr:rowOff>
    </xdr:to>
    <xdr:sp macro="" textlink="">
      <xdr:nvSpPr>
        <xdr:cNvPr id="650" name="楕円 649"/>
        <xdr:cNvSpPr/>
      </xdr:nvSpPr>
      <xdr:spPr>
        <a:xfrm>
          <a:off x="15430500" y="1280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65589</xdr:rowOff>
    </xdr:from>
    <xdr:ext cx="534377" cy="259045"/>
    <xdr:sp macro="" textlink="">
      <xdr:nvSpPr>
        <xdr:cNvPr id="651" name="テキスト ボックス 650"/>
        <xdr:cNvSpPr txBox="1"/>
      </xdr:nvSpPr>
      <xdr:spPr>
        <a:xfrm>
          <a:off x="15214111" y="125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102534</xdr:rowOff>
    </xdr:from>
    <xdr:to>
      <xdr:col>76</xdr:col>
      <xdr:colOff>165100</xdr:colOff>
      <xdr:row>75</xdr:row>
      <xdr:rowOff>32684</xdr:rowOff>
    </xdr:to>
    <xdr:sp macro="" textlink="">
      <xdr:nvSpPr>
        <xdr:cNvPr id="652" name="楕円 651"/>
        <xdr:cNvSpPr/>
      </xdr:nvSpPr>
      <xdr:spPr>
        <a:xfrm>
          <a:off x="14541500" y="1278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49211</xdr:rowOff>
    </xdr:from>
    <xdr:ext cx="534377" cy="259045"/>
    <xdr:sp macro="" textlink="">
      <xdr:nvSpPr>
        <xdr:cNvPr id="653" name="テキスト ボックス 652"/>
        <xdr:cNvSpPr txBox="1"/>
      </xdr:nvSpPr>
      <xdr:spPr>
        <a:xfrm>
          <a:off x="14325111" y="125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163717</xdr:rowOff>
    </xdr:from>
    <xdr:to>
      <xdr:col>72</xdr:col>
      <xdr:colOff>38100</xdr:colOff>
      <xdr:row>74</xdr:row>
      <xdr:rowOff>93867</xdr:rowOff>
    </xdr:to>
    <xdr:sp macro="" textlink="">
      <xdr:nvSpPr>
        <xdr:cNvPr id="654" name="楕円 653"/>
        <xdr:cNvSpPr/>
      </xdr:nvSpPr>
      <xdr:spPr>
        <a:xfrm>
          <a:off x="13652500" y="126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110394</xdr:rowOff>
    </xdr:from>
    <xdr:ext cx="534377" cy="259045"/>
    <xdr:sp macro="" textlink="">
      <xdr:nvSpPr>
        <xdr:cNvPr id="655" name="テキスト ボックス 654"/>
        <xdr:cNvSpPr txBox="1"/>
      </xdr:nvSpPr>
      <xdr:spPr>
        <a:xfrm>
          <a:off x="13436111" y="1245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48764</xdr:rowOff>
    </xdr:from>
    <xdr:to>
      <xdr:col>67</xdr:col>
      <xdr:colOff>101600</xdr:colOff>
      <xdr:row>74</xdr:row>
      <xdr:rowOff>150364</xdr:rowOff>
    </xdr:to>
    <xdr:sp macro="" textlink="">
      <xdr:nvSpPr>
        <xdr:cNvPr id="656" name="楕円 655"/>
        <xdr:cNvSpPr/>
      </xdr:nvSpPr>
      <xdr:spPr>
        <a:xfrm>
          <a:off x="12763500" y="1273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166891</xdr:rowOff>
    </xdr:from>
    <xdr:ext cx="534377" cy="259045"/>
    <xdr:sp macro="" textlink="">
      <xdr:nvSpPr>
        <xdr:cNvPr id="657" name="テキスト ボックス 656"/>
        <xdr:cNvSpPr txBox="1"/>
      </xdr:nvSpPr>
      <xdr:spPr>
        <a:xfrm>
          <a:off x="12547111" y="1251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130657</xdr:rowOff>
    </xdr:from>
    <xdr:to>
      <xdr:col>85</xdr:col>
      <xdr:colOff>127000</xdr:colOff>
      <xdr:row>98</xdr:row>
      <xdr:rowOff>131598</xdr:rowOff>
    </xdr:to>
    <xdr:cxnSp macro="">
      <xdr:nvCxnSpPr>
        <xdr:cNvPr id="684" name="直線コネクタ 683"/>
        <xdr:cNvCxnSpPr/>
      </xdr:nvCxnSpPr>
      <xdr:spPr>
        <a:xfrm>
          <a:off x="15481300" y="16932757"/>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123571</xdr:rowOff>
    </xdr:from>
    <xdr:to>
      <xdr:col>81</xdr:col>
      <xdr:colOff>50800</xdr:colOff>
      <xdr:row>98</xdr:row>
      <xdr:rowOff>130657</xdr:rowOff>
    </xdr:to>
    <xdr:cxnSp macro="">
      <xdr:nvCxnSpPr>
        <xdr:cNvPr id="687" name="直線コネクタ 686"/>
        <xdr:cNvCxnSpPr/>
      </xdr:nvCxnSpPr>
      <xdr:spPr>
        <a:xfrm>
          <a:off x="14592300" y="1692567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99805</xdr:rowOff>
    </xdr:from>
    <xdr:to>
      <xdr:col>76</xdr:col>
      <xdr:colOff>114300</xdr:colOff>
      <xdr:row>98</xdr:row>
      <xdr:rowOff>123571</xdr:rowOff>
    </xdr:to>
    <xdr:cxnSp macro="">
      <xdr:nvCxnSpPr>
        <xdr:cNvPr id="690" name="直線コネクタ 689"/>
        <xdr:cNvCxnSpPr/>
      </xdr:nvCxnSpPr>
      <xdr:spPr>
        <a:xfrm>
          <a:off x="13703300" y="16730455"/>
          <a:ext cx="889000" cy="19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99805</xdr:rowOff>
    </xdr:from>
    <xdr:to>
      <xdr:col>71</xdr:col>
      <xdr:colOff>177800</xdr:colOff>
      <xdr:row>98</xdr:row>
      <xdr:rowOff>120552</xdr:rowOff>
    </xdr:to>
    <xdr:cxnSp macro="">
      <xdr:nvCxnSpPr>
        <xdr:cNvPr id="693" name="直線コネクタ 692"/>
        <xdr:cNvCxnSpPr/>
      </xdr:nvCxnSpPr>
      <xdr:spPr>
        <a:xfrm flipV="1">
          <a:off x="12814300" y="16730455"/>
          <a:ext cx="889000" cy="19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80798</xdr:rowOff>
    </xdr:from>
    <xdr:to>
      <xdr:col>85</xdr:col>
      <xdr:colOff>177800</xdr:colOff>
      <xdr:row>99</xdr:row>
      <xdr:rowOff>10948</xdr:rowOff>
    </xdr:to>
    <xdr:sp macro="" textlink="">
      <xdr:nvSpPr>
        <xdr:cNvPr id="703" name="楕円 702"/>
        <xdr:cNvSpPr/>
      </xdr:nvSpPr>
      <xdr:spPr>
        <a:xfrm>
          <a:off x="16268700" y="1688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167175</xdr:rowOff>
    </xdr:from>
    <xdr:ext cx="378565" cy="259045"/>
    <xdr:sp macro="" textlink="">
      <xdr:nvSpPr>
        <xdr:cNvPr id="704" name="積立金該当値テキスト"/>
        <xdr:cNvSpPr txBox="1"/>
      </xdr:nvSpPr>
      <xdr:spPr>
        <a:xfrm>
          <a:off x="16370300" y="16797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79857</xdr:rowOff>
    </xdr:from>
    <xdr:to>
      <xdr:col>81</xdr:col>
      <xdr:colOff>101600</xdr:colOff>
      <xdr:row>99</xdr:row>
      <xdr:rowOff>10007</xdr:rowOff>
    </xdr:to>
    <xdr:sp macro="" textlink="">
      <xdr:nvSpPr>
        <xdr:cNvPr id="705" name="楕円 704"/>
        <xdr:cNvSpPr/>
      </xdr:nvSpPr>
      <xdr:spPr>
        <a:xfrm>
          <a:off x="15430500" y="168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1134</xdr:rowOff>
    </xdr:from>
    <xdr:ext cx="378565" cy="259045"/>
    <xdr:sp macro="" textlink="">
      <xdr:nvSpPr>
        <xdr:cNvPr id="706" name="テキスト ボックス 705"/>
        <xdr:cNvSpPr txBox="1"/>
      </xdr:nvSpPr>
      <xdr:spPr>
        <a:xfrm>
          <a:off x="15292017" y="16974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72771</xdr:rowOff>
    </xdr:from>
    <xdr:to>
      <xdr:col>76</xdr:col>
      <xdr:colOff>165100</xdr:colOff>
      <xdr:row>99</xdr:row>
      <xdr:rowOff>2921</xdr:rowOff>
    </xdr:to>
    <xdr:sp macro="" textlink="">
      <xdr:nvSpPr>
        <xdr:cNvPr id="707" name="楕円 706"/>
        <xdr:cNvSpPr/>
      </xdr:nvSpPr>
      <xdr:spPr>
        <a:xfrm>
          <a:off x="14541500" y="168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165498</xdr:rowOff>
    </xdr:from>
    <xdr:ext cx="469744" cy="259045"/>
    <xdr:sp macro="" textlink="">
      <xdr:nvSpPr>
        <xdr:cNvPr id="708" name="テキスト ボックス 707"/>
        <xdr:cNvSpPr txBox="1"/>
      </xdr:nvSpPr>
      <xdr:spPr>
        <a:xfrm>
          <a:off x="14357428" y="169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49005</xdr:rowOff>
    </xdr:from>
    <xdr:to>
      <xdr:col>72</xdr:col>
      <xdr:colOff>38100</xdr:colOff>
      <xdr:row>97</xdr:row>
      <xdr:rowOff>150605</xdr:rowOff>
    </xdr:to>
    <xdr:sp macro="" textlink="">
      <xdr:nvSpPr>
        <xdr:cNvPr id="709" name="楕円 708"/>
        <xdr:cNvSpPr/>
      </xdr:nvSpPr>
      <xdr:spPr>
        <a:xfrm>
          <a:off x="13652500" y="166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167132</xdr:rowOff>
    </xdr:from>
    <xdr:ext cx="534377" cy="259045"/>
    <xdr:sp macro="" textlink="">
      <xdr:nvSpPr>
        <xdr:cNvPr id="710" name="テキスト ボックス 709"/>
        <xdr:cNvSpPr txBox="1"/>
      </xdr:nvSpPr>
      <xdr:spPr>
        <a:xfrm>
          <a:off x="13436111" y="164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69752</xdr:rowOff>
    </xdr:from>
    <xdr:to>
      <xdr:col>67</xdr:col>
      <xdr:colOff>101600</xdr:colOff>
      <xdr:row>98</xdr:row>
      <xdr:rowOff>171352</xdr:rowOff>
    </xdr:to>
    <xdr:sp macro="" textlink="">
      <xdr:nvSpPr>
        <xdr:cNvPr id="711" name="楕円 710"/>
        <xdr:cNvSpPr/>
      </xdr:nvSpPr>
      <xdr:spPr>
        <a:xfrm>
          <a:off x="12763500" y="1687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162479</xdr:rowOff>
    </xdr:from>
    <xdr:ext cx="469744" cy="259045"/>
    <xdr:sp macro="" textlink="">
      <xdr:nvSpPr>
        <xdr:cNvPr id="712" name="テキスト ボックス 711"/>
        <xdr:cNvSpPr txBox="1"/>
      </xdr:nvSpPr>
      <xdr:spPr>
        <a:xfrm>
          <a:off x="12579428" y="1696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125984</xdr:rowOff>
    </xdr:from>
    <xdr:to>
      <xdr:col>116</xdr:col>
      <xdr:colOff>63500</xdr:colOff>
      <xdr:row>34</xdr:row>
      <xdr:rowOff>143434</xdr:rowOff>
    </xdr:to>
    <xdr:cxnSp macro="">
      <xdr:nvCxnSpPr>
        <xdr:cNvPr id="741" name="直線コネクタ 740"/>
        <xdr:cNvCxnSpPr/>
      </xdr:nvCxnSpPr>
      <xdr:spPr>
        <a:xfrm>
          <a:off x="21323300" y="5955284"/>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125984</xdr:rowOff>
    </xdr:from>
    <xdr:to>
      <xdr:col>111</xdr:col>
      <xdr:colOff>177800</xdr:colOff>
      <xdr:row>35</xdr:row>
      <xdr:rowOff>12217</xdr:rowOff>
    </xdr:to>
    <xdr:cxnSp macro="">
      <xdr:nvCxnSpPr>
        <xdr:cNvPr id="744" name="直線コネクタ 743"/>
        <xdr:cNvCxnSpPr/>
      </xdr:nvCxnSpPr>
      <xdr:spPr>
        <a:xfrm flipV="1">
          <a:off x="20434300" y="5955284"/>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12217</xdr:rowOff>
    </xdr:from>
    <xdr:to>
      <xdr:col>107</xdr:col>
      <xdr:colOff>50800</xdr:colOff>
      <xdr:row>37</xdr:row>
      <xdr:rowOff>73863</xdr:rowOff>
    </xdr:to>
    <xdr:cxnSp macro="">
      <xdr:nvCxnSpPr>
        <xdr:cNvPr id="747" name="直線コネクタ 746"/>
        <xdr:cNvCxnSpPr/>
      </xdr:nvCxnSpPr>
      <xdr:spPr>
        <a:xfrm flipV="1">
          <a:off x="19545300" y="6012967"/>
          <a:ext cx="889000" cy="40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111506</xdr:rowOff>
    </xdr:from>
    <xdr:to>
      <xdr:col>102</xdr:col>
      <xdr:colOff>114300</xdr:colOff>
      <xdr:row>37</xdr:row>
      <xdr:rowOff>73863</xdr:rowOff>
    </xdr:to>
    <xdr:cxnSp macro="">
      <xdr:nvCxnSpPr>
        <xdr:cNvPr id="750" name="直線コネクタ 749"/>
        <xdr:cNvCxnSpPr/>
      </xdr:nvCxnSpPr>
      <xdr:spPr>
        <a:xfrm>
          <a:off x="18656300" y="6283706"/>
          <a:ext cx="889000" cy="1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92634</xdr:rowOff>
    </xdr:from>
    <xdr:to>
      <xdr:col>116</xdr:col>
      <xdr:colOff>114300</xdr:colOff>
      <xdr:row>35</xdr:row>
      <xdr:rowOff>22784</xdr:rowOff>
    </xdr:to>
    <xdr:sp macro="" textlink="">
      <xdr:nvSpPr>
        <xdr:cNvPr id="760" name="楕円 759"/>
        <xdr:cNvSpPr/>
      </xdr:nvSpPr>
      <xdr:spPr>
        <a:xfrm>
          <a:off x="22110700" y="59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115511</xdr:rowOff>
    </xdr:from>
    <xdr:ext cx="469744" cy="259045"/>
    <xdr:sp macro="" textlink="">
      <xdr:nvSpPr>
        <xdr:cNvPr id="761" name="投資及び出資金該当値テキスト"/>
        <xdr:cNvSpPr txBox="1"/>
      </xdr:nvSpPr>
      <xdr:spPr>
        <a:xfrm>
          <a:off x="22212300" y="577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75184</xdr:rowOff>
    </xdr:from>
    <xdr:to>
      <xdr:col>112</xdr:col>
      <xdr:colOff>38100</xdr:colOff>
      <xdr:row>35</xdr:row>
      <xdr:rowOff>5334</xdr:rowOff>
    </xdr:to>
    <xdr:sp macro="" textlink="">
      <xdr:nvSpPr>
        <xdr:cNvPr id="762" name="楕円 761"/>
        <xdr:cNvSpPr/>
      </xdr:nvSpPr>
      <xdr:spPr>
        <a:xfrm>
          <a:off x="21272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21861</xdr:rowOff>
    </xdr:from>
    <xdr:ext cx="534377" cy="259045"/>
    <xdr:sp macro="" textlink="">
      <xdr:nvSpPr>
        <xdr:cNvPr id="763" name="テキスト ボックス 762"/>
        <xdr:cNvSpPr txBox="1"/>
      </xdr:nvSpPr>
      <xdr:spPr>
        <a:xfrm>
          <a:off x="21056111" y="567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132867</xdr:rowOff>
    </xdr:from>
    <xdr:to>
      <xdr:col>107</xdr:col>
      <xdr:colOff>101600</xdr:colOff>
      <xdr:row>35</xdr:row>
      <xdr:rowOff>63017</xdr:rowOff>
    </xdr:to>
    <xdr:sp macro="" textlink="">
      <xdr:nvSpPr>
        <xdr:cNvPr id="764" name="楕円 763"/>
        <xdr:cNvSpPr/>
      </xdr:nvSpPr>
      <xdr:spPr>
        <a:xfrm>
          <a:off x="20383500" y="596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79544</xdr:rowOff>
    </xdr:from>
    <xdr:ext cx="469744" cy="259045"/>
    <xdr:sp macro="" textlink="">
      <xdr:nvSpPr>
        <xdr:cNvPr id="765" name="テキスト ボックス 764"/>
        <xdr:cNvSpPr txBox="1"/>
      </xdr:nvSpPr>
      <xdr:spPr>
        <a:xfrm>
          <a:off x="20199428" y="573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23063</xdr:rowOff>
    </xdr:from>
    <xdr:to>
      <xdr:col>102</xdr:col>
      <xdr:colOff>165100</xdr:colOff>
      <xdr:row>37</xdr:row>
      <xdr:rowOff>124663</xdr:rowOff>
    </xdr:to>
    <xdr:sp macro="" textlink="">
      <xdr:nvSpPr>
        <xdr:cNvPr id="766" name="楕円 765"/>
        <xdr:cNvSpPr/>
      </xdr:nvSpPr>
      <xdr:spPr>
        <a:xfrm>
          <a:off x="19494500" y="63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141190</xdr:rowOff>
    </xdr:from>
    <xdr:ext cx="469744" cy="259045"/>
    <xdr:sp macro="" textlink="">
      <xdr:nvSpPr>
        <xdr:cNvPr id="767" name="テキスト ボックス 766"/>
        <xdr:cNvSpPr txBox="1"/>
      </xdr:nvSpPr>
      <xdr:spPr>
        <a:xfrm>
          <a:off x="19310428"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60706</xdr:rowOff>
    </xdr:from>
    <xdr:to>
      <xdr:col>98</xdr:col>
      <xdr:colOff>38100</xdr:colOff>
      <xdr:row>36</xdr:row>
      <xdr:rowOff>162306</xdr:rowOff>
    </xdr:to>
    <xdr:sp macro="" textlink="">
      <xdr:nvSpPr>
        <xdr:cNvPr id="768" name="楕円 767"/>
        <xdr:cNvSpPr/>
      </xdr:nvSpPr>
      <xdr:spPr>
        <a:xfrm>
          <a:off x="18605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7383</xdr:rowOff>
    </xdr:from>
    <xdr:ext cx="469744" cy="259045"/>
    <xdr:sp macro="" textlink="">
      <xdr:nvSpPr>
        <xdr:cNvPr id="769" name="テキスト ボックス 768"/>
        <xdr:cNvSpPr txBox="1"/>
      </xdr:nvSpPr>
      <xdr:spPr>
        <a:xfrm>
          <a:off x="18421428" y="600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131882</xdr:rowOff>
    </xdr:from>
    <xdr:to>
      <xdr:col>116</xdr:col>
      <xdr:colOff>63500</xdr:colOff>
      <xdr:row>58</xdr:row>
      <xdr:rowOff>136088</xdr:rowOff>
    </xdr:to>
    <xdr:cxnSp macro="">
      <xdr:nvCxnSpPr>
        <xdr:cNvPr id="796" name="直線コネクタ 795"/>
        <xdr:cNvCxnSpPr/>
      </xdr:nvCxnSpPr>
      <xdr:spPr>
        <a:xfrm>
          <a:off x="21323300" y="10075982"/>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125070</xdr:rowOff>
    </xdr:from>
    <xdr:to>
      <xdr:col>111</xdr:col>
      <xdr:colOff>177800</xdr:colOff>
      <xdr:row>58</xdr:row>
      <xdr:rowOff>131882</xdr:rowOff>
    </xdr:to>
    <xdr:cxnSp macro="">
      <xdr:nvCxnSpPr>
        <xdr:cNvPr id="799" name="直線コネクタ 798"/>
        <xdr:cNvCxnSpPr/>
      </xdr:nvCxnSpPr>
      <xdr:spPr>
        <a:xfrm>
          <a:off x="20434300" y="10069170"/>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157302</xdr:rowOff>
    </xdr:from>
    <xdr:to>
      <xdr:col>107</xdr:col>
      <xdr:colOff>50800</xdr:colOff>
      <xdr:row>58</xdr:row>
      <xdr:rowOff>125070</xdr:rowOff>
    </xdr:to>
    <xdr:cxnSp macro="">
      <xdr:nvCxnSpPr>
        <xdr:cNvPr id="802" name="直線コネクタ 801"/>
        <xdr:cNvCxnSpPr/>
      </xdr:nvCxnSpPr>
      <xdr:spPr>
        <a:xfrm>
          <a:off x="19545300" y="9758502"/>
          <a:ext cx="889000" cy="3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157302</xdr:rowOff>
    </xdr:from>
    <xdr:to>
      <xdr:col>102</xdr:col>
      <xdr:colOff>114300</xdr:colOff>
      <xdr:row>58</xdr:row>
      <xdr:rowOff>107924</xdr:rowOff>
    </xdr:to>
    <xdr:cxnSp macro="">
      <xdr:nvCxnSpPr>
        <xdr:cNvPr id="805" name="直線コネクタ 804"/>
        <xdr:cNvCxnSpPr/>
      </xdr:nvCxnSpPr>
      <xdr:spPr>
        <a:xfrm flipV="1">
          <a:off x="18656300" y="9758502"/>
          <a:ext cx="889000" cy="29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85288</xdr:rowOff>
    </xdr:from>
    <xdr:to>
      <xdr:col>116</xdr:col>
      <xdr:colOff>114300</xdr:colOff>
      <xdr:row>59</xdr:row>
      <xdr:rowOff>15438</xdr:rowOff>
    </xdr:to>
    <xdr:sp macro="" textlink="">
      <xdr:nvSpPr>
        <xdr:cNvPr id="815" name="楕円 814"/>
        <xdr:cNvSpPr/>
      </xdr:nvSpPr>
      <xdr:spPr>
        <a:xfrm>
          <a:off x="22110700" y="100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215</xdr:rowOff>
    </xdr:from>
    <xdr:ext cx="313932" cy="259045"/>
    <xdr:sp macro="" textlink="">
      <xdr:nvSpPr>
        <xdr:cNvPr id="816" name="貸付金該当値テキスト"/>
        <xdr:cNvSpPr txBox="1"/>
      </xdr:nvSpPr>
      <xdr:spPr>
        <a:xfrm>
          <a:off x="22212300" y="9944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81082</xdr:rowOff>
    </xdr:from>
    <xdr:to>
      <xdr:col>112</xdr:col>
      <xdr:colOff>38100</xdr:colOff>
      <xdr:row>59</xdr:row>
      <xdr:rowOff>11232</xdr:rowOff>
    </xdr:to>
    <xdr:sp macro="" textlink="">
      <xdr:nvSpPr>
        <xdr:cNvPr id="817" name="楕円 816"/>
        <xdr:cNvSpPr/>
      </xdr:nvSpPr>
      <xdr:spPr>
        <a:xfrm>
          <a:off x="21272500" y="100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2359</xdr:rowOff>
    </xdr:from>
    <xdr:ext cx="378565" cy="259045"/>
    <xdr:sp macro="" textlink="">
      <xdr:nvSpPr>
        <xdr:cNvPr id="818" name="テキスト ボックス 817"/>
        <xdr:cNvSpPr txBox="1"/>
      </xdr:nvSpPr>
      <xdr:spPr>
        <a:xfrm>
          <a:off x="21134017" y="1011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74270</xdr:rowOff>
    </xdr:from>
    <xdr:to>
      <xdr:col>107</xdr:col>
      <xdr:colOff>101600</xdr:colOff>
      <xdr:row>59</xdr:row>
      <xdr:rowOff>4420</xdr:rowOff>
    </xdr:to>
    <xdr:sp macro="" textlink="">
      <xdr:nvSpPr>
        <xdr:cNvPr id="819" name="楕円 818"/>
        <xdr:cNvSpPr/>
      </xdr:nvSpPr>
      <xdr:spPr>
        <a:xfrm>
          <a:off x="20383500" y="100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166997</xdr:rowOff>
    </xdr:from>
    <xdr:ext cx="378565" cy="259045"/>
    <xdr:sp macro="" textlink="">
      <xdr:nvSpPr>
        <xdr:cNvPr id="820" name="テキスト ボックス 819"/>
        <xdr:cNvSpPr txBox="1"/>
      </xdr:nvSpPr>
      <xdr:spPr>
        <a:xfrm>
          <a:off x="20245017" y="1011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106502</xdr:rowOff>
    </xdr:from>
    <xdr:to>
      <xdr:col>102</xdr:col>
      <xdr:colOff>165100</xdr:colOff>
      <xdr:row>57</xdr:row>
      <xdr:rowOff>36652</xdr:rowOff>
    </xdr:to>
    <xdr:sp macro="" textlink="">
      <xdr:nvSpPr>
        <xdr:cNvPr id="821" name="楕円 820"/>
        <xdr:cNvSpPr/>
      </xdr:nvSpPr>
      <xdr:spPr>
        <a:xfrm>
          <a:off x="19494500" y="97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53179</xdr:rowOff>
    </xdr:from>
    <xdr:ext cx="469744" cy="259045"/>
    <xdr:sp macro="" textlink="">
      <xdr:nvSpPr>
        <xdr:cNvPr id="822" name="テキスト ボックス 821"/>
        <xdr:cNvSpPr txBox="1"/>
      </xdr:nvSpPr>
      <xdr:spPr>
        <a:xfrm>
          <a:off x="19310428" y="948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57124</xdr:rowOff>
    </xdr:from>
    <xdr:to>
      <xdr:col>98</xdr:col>
      <xdr:colOff>38100</xdr:colOff>
      <xdr:row>58</xdr:row>
      <xdr:rowOff>158724</xdr:rowOff>
    </xdr:to>
    <xdr:sp macro="" textlink="">
      <xdr:nvSpPr>
        <xdr:cNvPr id="823" name="楕円 822"/>
        <xdr:cNvSpPr/>
      </xdr:nvSpPr>
      <xdr:spPr>
        <a:xfrm>
          <a:off x="18605500" y="100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149851</xdr:rowOff>
    </xdr:from>
    <xdr:ext cx="378565" cy="259045"/>
    <xdr:sp macro="" textlink="">
      <xdr:nvSpPr>
        <xdr:cNvPr id="824" name="テキスト ボックス 823"/>
        <xdr:cNvSpPr txBox="1"/>
      </xdr:nvSpPr>
      <xdr:spPr>
        <a:xfrm>
          <a:off x="18467017" y="10093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102553</xdr:rowOff>
    </xdr:from>
    <xdr:to>
      <xdr:col>116</xdr:col>
      <xdr:colOff>63500</xdr:colOff>
      <xdr:row>75</xdr:row>
      <xdr:rowOff>114016</xdr:rowOff>
    </xdr:to>
    <xdr:cxnSp macro="">
      <xdr:nvCxnSpPr>
        <xdr:cNvPr id="855" name="直線コネクタ 854"/>
        <xdr:cNvCxnSpPr/>
      </xdr:nvCxnSpPr>
      <xdr:spPr>
        <a:xfrm flipV="1">
          <a:off x="21323300" y="12961303"/>
          <a:ext cx="8382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114016</xdr:rowOff>
    </xdr:from>
    <xdr:to>
      <xdr:col>111</xdr:col>
      <xdr:colOff>177800</xdr:colOff>
      <xdr:row>75</xdr:row>
      <xdr:rowOff>131193</xdr:rowOff>
    </xdr:to>
    <xdr:cxnSp macro="">
      <xdr:nvCxnSpPr>
        <xdr:cNvPr id="858" name="直線コネクタ 857"/>
        <xdr:cNvCxnSpPr/>
      </xdr:nvCxnSpPr>
      <xdr:spPr>
        <a:xfrm flipV="1">
          <a:off x="20434300" y="12972766"/>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81080</xdr:rowOff>
    </xdr:from>
    <xdr:to>
      <xdr:col>107</xdr:col>
      <xdr:colOff>50800</xdr:colOff>
      <xdr:row>75</xdr:row>
      <xdr:rowOff>131193</xdr:rowOff>
    </xdr:to>
    <xdr:cxnSp macro="">
      <xdr:nvCxnSpPr>
        <xdr:cNvPr id="861" name="直線コネクタ 860"/>
        <xdr:cNvCxnSpPr/>
      </xdr:nvCxnSpPr>
      <xdr:spPr>
        <a:xfrm>
          <a:off x="19545300" y="12768380"/>
          <a:ext cx="889000" cy="22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81080</xdr:rowOff>
    </xdr:from>
    <xdr:to>
      <xdr:col>102</xdr:col>
      <xdr:colOff>114300</xdr:colOff>
      <xdr:row>74</xdr:row>
      <xdr:rowOff>94323</xdr:rowOff>
    </xdr:to>
    <xdr:cxnSp macro="">
      <xdr:nvCxnSpPr>
        <xdr:cNvPr id="864" name="直線コネクタ 863"/>
        <xdr:cNvCxnSpPr/>
      </xdr:nvCxnSpPr>
      <xdr:spPr>
        <a:xfrm flipV="1">
          <a:off x="18656300" y="12768380"/>
          <a:ext cx="8890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51753</xdr:rowOff>
    </xdr:from>
    <xdr:to>
      <xdr:col>116</xdr:col>
      <xdr:colOff>114300</xdr:colOff>
      <xdr:row>75</xdr:row>
      <xdr:rowOff>153352</xdr:rowOff>
    </xdr:to>
    <xdr:sp macro="" textlink="">
      <xdr:nvSpPr>
        <xdr:cNvPr id="874" name="楕円 873"/>
        <xdr:cNvSpPr/>
      </xdr:nvSpPr>
      <xdr:spPr>
        <a:xfrm>
          <a:off x="22110700" y="129105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74630</xdr:rowOff>
    </xdr:from>
    <xdr:ext cx="534377" cy="259045"/>
    <xdr:sp macro="" textlink="">
      <xdr:nvSpPr>
        <xdr:cNvPr id="875" name="繰出金該当値テキスト"/>
        <xdr:cNvSpPr txBox="1"/>
      </xdr:nvSpPr>
      <xdr:spPr>
        <a:xfrm>
          <a:off x="22212300" y="1276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63216</xdr:rowOff>
    </xdr:from>
    <xdr:to>
      <xdr:col>112</xdr:col>
      <xdr:colOff>38100</xdr:colOff>
      <xdr:row>75</xdr:row>
      <xdr:rowOff>164815</xdr:rowOff>
    </xdr:to>
    <xdr:sp macro="" textlink="">
      <xdr:nvSpPr>
        <xdr:cNvPr id="876" name="楕円 875"/>
        <xdr:cNvSpPr/>
      </xdr:nvSpPr>
      <xdr:spPr>
        <a:xfrm>
          <a:off x="21272500" y="12921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155942</xdr:rowOff>
    </xdr:from>
    <xdr:ext cx="534377" cy="259045"/>
    <xdr:sp macro="" textlink="">
      <xdr:nvSpPr>
        <xdr:cNvPr id="877" name="テキスト ボックス 876"/>
        <xdr:cNvSpPr txBox="1"/>
      </xdr:nvSpPr>
      <xdr:spPr>
        <a:xfrm>
          <a:off x="21056111" y="1301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80393</xdr:rowOff>
    </xdr:from>
    <xdr:to>
      <xdr:col>107</xdr:col>
      <xdr:colOff>101600</xdr:colOff>
      <xdr:row>76</xdr:row>
      <xdr:rowOff>10542</xdr:rowOff>
    </xdr:to>
    <xdr:sp macro="" textlink="">
      <xdr:nvSpPr>
        <xdr:cNvPr id="878" name="楕円 877"/>
        <xdr:cNvSpPr/>
      </xdr:nvSpPr>
      <xdr:spPr>
        <a:xfrm>
          <a:off x="20383500" y="129391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1671</xdr:rowOff>
    </xdr:from>
    <xdr:ext cx="534377" cy="259045"/>
    <xdr:sp macro="" textlink="">
      <xdr:nvSpPr>
        <xdr:cNvPr id="879" name="テキスト ボックス 878"/>
        <xdr:cNvSpPr txBox="1"/>
      </xdr:nvSpPr>
      <xdr:spPr>
        <a:xfrm>
          <a:off x="20167111" y="130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30280</xdr:rowOff>
    </xdr:from>
    <xdr:to>
      <xdr:col>102</xdr:col>
      <xdr:colOff>165100</xdr:colOff>
      <xdr:row>74</xdr:row>
      <xdr:rowOff>131880</xdr:rowOff>
    </xdr:to>
    <xdr:sp macro="" textlink="">
      <xdr:nvSpPr>
        <xdr:cNvPr id="880" name="楕円 879"/>
        <xdr:cNvSpPr/>
      </xdr:nvSpPr>
      <xdr:spPr>
        <a:xfrm>
          <a:off x="19494500" y="1271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148407</xdr:rowOff>
    </xdr:from>
    <xdr:ext cx="534377" cy="259045"/>
    <xdr:sp macro="" textlink="">
      <xdr:nvSpPr>
        <xdr:cNvPr id="881" name="テキスト ボックス 880"/>
        <xdr:cNvSpPr txBox="1"/>
      </xdr:nvSpPr>
      <xdr:spPr>
        <a:xfrm>
          <a:off x="19278111" y="1249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43523</xdr:rowOff>
    </xdr:from>
    <xdr:to>
      <xdr:col>98</xdr:col>
      <xdr:colOff>38100</xdr:colOff>
      <xdr:row>74</xdr:row>
      <xdr:rowOff>145123</xdr:rowOff>
    </xdr:to>
    <xdr:sp macro="" textlink="">
      <xdr:nvSpPr>
        <xdr:cNvPr id="882" name="楕円 881"/>
        <xdr:cNvSpPr/>
      </xdr:nvSpPr>
      <xdr:spPr>
        <a:xfrm>
          <a:off x="18605500" y="127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161650</xdr:rowOff>
    </xdr:from>
    <xdr:ext cx="534377" cy="259045"/>
    <xdr:sp macro="" textlink="">
      <xdr:nvSpPr>
        <xdr:cNvPr id="883" name="テキスト ボックス 882"/>
        <xdr:cNvSpPr txBox="1"/>
      </xdr:nvSpPr>
      <xdr:spPr>
        <a:xfrm>
          <a:off x="18389111" y="1250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歳出決算額総額は、住民一人当たり</a:t>
          </a:r>
          <a:r>
            <a:rPr kumimoji="1" lang="en-US" altLang="ja-JP" sz="1300">
              <a:latin typeface="ＭＳ Ｐゴシック" panose="020B0600070205080204" pitchFamily="50" charset="-128"/>
              <a:ea typeface="ＭＳ Ｐゴシック" panose="020B0600070205080204" pitchFamily="50" charset="-128"/>
            </a:rPr>
            <a:t>465,072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扶助費は、障害児給付費や訓練等給付費といった社会福祉費扶助費の増加、生活扶助費や医療扶助費といった生活保護費の減少などの増減があり、扶助費全体では減少したが、人口が前年度より減っていることにより、住民一人当たり</a:t>
          </a:r>
          <a:r>
            <a:rPr kumimoji="1" lang="en-US" altLang="ja-JP" sz="1300">
              <a:latin typeface="ＭＳ Ｐゴシック" panose="020B0600070205080204" pitchFamily="50" charset="-128"/>
              <a:ea typeface="ＭＳ Ｐゴシック" panose="020B0600070205080204" pitchFamily="50" charset="-128"/>
            </a:rPr>
            <a:t>105,477</a:t>
          </a:r>
          <a:r>
            <a:rPr kumimoji="1" lang="ja-JP" altLang="en-US" sz="1300">
              <a:latin typeface="ＭＳ Ｐゴシック" panose="020B0600070205080204" pitchFamily="50" charset="-128"/>
              <a:ea typeface="ＭＳ Ｐゴシック" panose="020B0600070205080204" pitchFamily="50" charset="-128"/>
            </a:rPr>
            <a:t>円と平成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846</a:t>
          </a:r>
          <a:r>
            <a:rPr kumimoji="1" lang="ja-JP" altLang="en-US" sz="1300">
              <a:latin typeface="ＭＳ Ｐゴシック" panose="020B0600070205080204" pitchFamily="50" charset="-128"/>
              <a:ea typeface="ＭＳ Ｐゴシック" panose="020B0600070205080204" pitchFamily="50" charset="-128"/>
            </a:rPr>
            <a:t>円の増となっている。その外、物件費が、住民一人当たり</a:t>
          </a:r>
          <a:r>
            <a:rPr kumimoji="1" lang="en-US" altLang="ja-JP" sz="1300">
              <a:latin typeface="ＭＳ Ｐゴシック" panose="020B0600070205080204" pitchFamily="50" charset="-128"/>
              <a:ea typeface="ＭＳ Ｐゴシック" panose="020B0600070205080204" pitchFamily="50" charset="-128"/>
            </a:rPr>
            <a:t>73,489</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4,589</a:t>
          </a:r>
          <a:r>
            <a:rPr kumimoji="1" lang="ja-JP" altLang="en-US" sz="1300">
              <a:latin typeface="ＭＳ Ｐゴシック" panose="020B0600070205080204" pitchFamily="50" charset="-128"/>
              <a:ea typeface="ＭＳ Ｐゴシック" panose="020B0600070205080204" pitchFamily="50" charset="-128"/>
            </a:rPr>
            <a:t>円の増となっている。これは、教科書改訂に伴う教師用指導書購入費、プレミアム付商品券事業費の皆増などによるものである。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普通建設事業については、住民一人当たり</a:t>
          </a:r>
          <a:r>
            <a:rPr kumimoji="1" lang="en-US" altLang="ja-JP" sz="1300">
              <a:latin typeface="ＭＳ Ｐゴシック" panose="020B0600070205080204" pitchFamily="50" charset="-128"/>
              <a:ea typeface="ＭＳ Ｐゴシック" panose="020B0600070205080204" pitchFamily="50" charset="-128"/>
            </a:rPr>
            <a:t>63,433</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11,519</a:t>
          </a:r>
          <a:r>
            <a:rPr kumimoji="1" lang="ja-JP" altLang="en-US" sz="1300">
              <a:latin typeface="ＭＳ Ｐゴシック" panose="020B0600070205080204" pitchFamily="50" charset="-128"/>
              <a:ea typeface="ＭＳ Ｐゴシック" panose="020B0600070205080204" pitchFamily="50" charset="-128"/>
            </a:rPr>
            <a:t>円の増となっている。これは、環境美化センター整備費の皆増、加賀温泉駅周辺施設整備事業費の増加などが主な要因である。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66,350
65,207
305.87
32,044,077
30,857,538
660,385
17,738,181
36,947,670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72.6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110744</xdr:rowOff>
    </xdr:from>
    <xdr:to>
      <xdr:col>24</xdr:col>
      <xdr:colOff>63500</xdr:colOff>
      <xdr:row>35</xdr:row>
      <xdr:rowOff>84836</xdr:rowOff>
    </xdr:to>
    <xdr:cxnSp macro="">
      <xdr:nvCxnSpPr>
        <xdr:cNvPr id="61" name="直線コネクタ 60"/>
        <xdr:cNvCxnSpPr/>
      </xdr:nvCxnSpPr>
      <xdr:spPr>
        <a:xfrm flipV="1">
          <a:off x="3797300" y="5940044"/>
          <a:ext cx="8382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84836</xdr:rowOff>
    </xdr:from>
    <xdr:to>
      <xdr:col>19</xdr:col>
      <xdr:colOff>177800</xdr:colOff>
      <xdr:row>35</xdr:row>
      <xdr:rowOff>123317</xdr:rowOff>
    </xdr:to>
    <xdr:cxnSp macro="">
      <xdr:nvCxnSpPr>
        <xdr:cNvPr id="64" name="直線コネクタ 63"/>
        <xdr:cNvCxnSpPr/>
      </xdr:nvCxnSpPr>
      <xdr:spPr>
        <a:xfrm flipV="1">
          <a:off x="2908300" y="608558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96266</xdr:rowOff>
    </xdr:from>
    <xdr:to>
      <xdr:col>15</xdr:col>
      <xdr:colOff>50800</xdr:colOff>
      <xdr:row>35</xdr:row>
      <xdr:rowOff>123317</xdr:rowOff>
    </xdr:to>
    <xdr:cxnSp macro="">
      <xdr:nvCxnSpPr>
        <xdr:cNvPr id="67" name="直線コネクタ 66"/>
        <xdr:cNvCxnSpPr/>
      </xdr:nvCxnSpPr>
      <xdr:spPr>
        <a:xfrm>
          <a:off x="2019300" y="6097016"/>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132080</xdr:rowOff>
    </xdr:from>
    <xdr:to>
      <xdr:col>10</xdr:col>
      <xdr:colOff>114300</xdr:colOff>
      <xdr:row>35</xdr:row>
      <xdr:rowOff>96266</xdr:rowOff>
    </xdr:to>
    <xdr:cxnSp macro="">
      <xdr:nvCxnSpPr>
        <xdr:cNvPr id="70" name="直線コネクタ 69"/>
        <xdr:cNvCxnSpPr/>
      </xdr:nvCxnSpPr>
      <xdr:spPr>
        <a:xfrm>
          <a:off x="1130300" y="5961380"/>
          <a:ext cx="8890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59944</xdr:rowOff>
    </xdr:from>
    <xdr:to>
      <xdr:col>24</xdr:col>
      <xdr:colOff>114300</xdr:colOff>
      <xdr:row>34</xdr:row>
      <xdr:rowOff>161544</xdr:rowOff>
    </xdr:to>
    <xdr:sp macro="" textlink="">
      <xdr:nvSpPr>
        <xdr:cNvPr id="80" name="楕円 79"/>
        <xdr:cNvSpPr/>
      </xdr:nvSpPr>
      <xdr:spPr>
        <a:xfrm>
          <a:off x="45847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82821</xdr:rowOff>
    </xdr:from>
    <xdr:ext cx="469744" cy="259045"/>
    <xdr:sp macro="" textlink="">
      <xdr:nvSpPr>
        <xdr:cNvPr id="81" name="議会費該当値テキスト"/>
        <xdr:cNvSpPr txBox="1"/>
      </xdr:nvSpPr>
      <xdr:spPr>
        <a:xfrm>
          <a:off x="4686300" y="57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34036</xdr:rowOff>
    </xdr:from>
    <xdr:to>
      <xdr:col>20</xdr:col>
      <xdr:colOff>38100</xdr:colOff>
      <xdr:row>35</xdr:row>
      <xdr:rowOff>135636</xdr:rowOff>
    </xdr:to>
    <xdr:sp macro="" textlink="">
      <xdr:nvSpPr>
        <xdr:cNvPr id="82" name="楕円 81"/>
        <xdr:cNvSpPr/>
      </xdr:nvSpPr>
      <xdr:spPr>
        <a:xfrm>
          <a:off x="3746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152163</xdr:rowOff>
    </xdr:from>
    <xdr:ext cx="469744" cy="259045"/>
    <xdr:sp macro="" textlink="">
      <xdr:nvSpPr>
        <xdr:cNvPr id="83" name="テキスト ボックス 82"/>
        <xdr:cNvSpPr txBox="1"/>
      </xdr:nvSpPr>
      <xdr:spPr>
        <a:xfrm>
          <a:off x="3562428"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72517</xdr:rowOff>
    </xdr:from>
    <xdr:to>
      <xdr:col>15</xdr:col>
      <xdr:colOff>101600</xdr:colOff>
      <xdr:row>36</xdr:row>
      <xdr:rowOff>2667</xdr:rowOff>
    </xdr:to>
    <xdr:sp macro="" textlink="">
      <xdr:nvSpPr>
        <xdr:cNvPr id="84" name="楕円 83"/>
        <xdr:cNvSpPr/>
      </xdr:nvSpPr>
      <xdr:spPr>
        <a:xfrm>
          <a:off x="2857500" y="60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19194</xdr:rowOff>
    </xdr:from>
    <xdr:ext cx="469744" cy="259045"/>
    <xdr:sp macro="" textlink="">
      <xdr:nvSpPr>
        <xdr:cNvPr id="85" name="テキスト ボックス 84"/>
        <xdr:cNvSpPr txBox="1"/>
      </xdr:nvSpPr>
      <xdr:spPr>
        <a:xfrm>
          <a:off x="2673428" y="5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45466</xdr:rowOff>
    </xdr:from>
    <xdr:to>
      <xdr:col>10</xdr:col>
      <xdr:colOff>165100</xdr:colOff>
      <xdr:row>35</xdr:row>
      <xdr:rowOff>147066</xdr:rowOff>
    </xdr:to>
    <xdr:sp macro="" textlink="">
      <xdr:nvSpPr>
        <xdr:cNvPr id="86" name="楕円 85"/>
        <xdr:cNvSpPr/>
      </xdr:nvSpPr>
      <xdr:spPr>
        <a:xfrm>
          <a:off x="1968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163593</xdr:rowOff>
    </xdr:from>
    <xdr:ext cx="469744" cy="259045"/>
    <xdr:sp macro="" textlink="">
      <xdr:nvSpPr>
        <xdr:cNvPr id="87" name="テキスト ボックス 86"/>
        <xdr:cNvSpPr txBox="1"/>
      </xdr:nvSpPr>
      <xdr:spPr>
        <a:xfrm>
          <a:off x="1784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81280</xdr:rowOff>
    </xdr:from>
    <xdr:to>
      <xdr:col>6</xdr:col>
      <xdr:colOff>38100</xdr:colOff>
      <xdr:row>35</xdr:row>
      <xdr:rowOff>11430</xdr:rowOff>
    </xdr:to>
    <xdr:sp macro="" textlink="">
      <xdr:nvSpPr>
        <xdr:cNvPr id="88" name="楕円 87"/>
        <xdr:cNvSpPr/>
      </xdr:nvSpPr>
      <xdr:spPr>
        <a:xfrm>
          <a:off x="1079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27957</xdr:rowOff>
    </xdr:from>
    <xdr:ext cx="469744" cy="259045"/>
    <xdr:sp macro="" textlink="">
      <xdr:nvSpPr>
        <xdr:cNvPr id="89" name="テキスト ボックス 88"/>
        <xdr:cNvSpPr txBox="1"/>
      </xdr:nvSpPr>
      <xdr:spPr>
        <a:xfrm>
          <a:off x="895428"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93866</xdr:rowOff>
    </xdr:from>
    <xdr:to>
      <xdr:col>24</xdr:col>
      <xdr:colOff>63500</xdr:colOff>
      <xdr:row>57</xdr:row>
      <xdr:rowOff>99997</xdr:rowOff>
    </xdr:to>
    <xdr:cxnSp macro="">
      <xdr:nvCxnSpPr>
        <xdr:cNvPr id="116" name="直線コネクタ 115"/>
        <xdr:cNvCxnSpPr/>
      </xdr:nvCxnSpPr>
      <xdr:spPr>
        <a:xfrm>
          <a:off x="3797300" y="9866516"/>
          <a:ext cx="838200" cy="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93866</xdr:rowOff>
    </xdr:from>
    <xdr:to>
      <xdr:col>19</xdr:col>
      <xdr:colOff>177800</xdr:colOff>
      <xdr:row>57</xdr:row>
      <xdr:rowOff>104542</xdr:rowOff>
    </xdr:to>
    <xdr:cxnSp macro="">
      <xdr:nvCxnSpPr>
        <xdr:cNvPr id="119" name="直線コネクタ 118"/>
        <xdr:cNvCxnSpPr/>
      </xdr:nvCxnSpPr>
      <xdr:spPr>
        <a:xfrm flipV="1">
          <a:off x="2908300" y="9866516"/>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152932</xdr:rowOff>
    </xdr:from>
    <xdr:to>
      <xdr:col>15</xdr:col>
      <xdr:colOff>50800</xdr:colOff>
      <xdr:row>57</xdr:row>
      <xdr:rowOff>104542</xdr:rowOff>
    </xdr:to>
    <xdr:cxnSp macro="">
      <xdr:nvCxnSpPr>
        <xdr:cNvPr id="122" name="直線コネクタ 121"/>
        <xdr:cNvCxnSpPr/>
      </xdr:nvCxnSpPr>
      <xdr:spPr>
        <a:xfrm>
          <a:off x="2019300" y="9754132"/>
          <a:ext cx="889000" cy="1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152932</xdr:rowOff>
    </xdr:from>
    <xdr:to>
      <xdr:col>10</xdr:col>
      <xdr:colOff>114300</xdr:colOff>
      <xdr:row>57</xdr:row>
      <xdr:rowOff>107156</xdr:rowOff>
    </xdr:to>
    <xdr:cxnSp macro="">
      <xdr:nvCxnSpPr>
        <xdr:cNvPr id="125" name="直線コネクタ 124"/>
        <xdr:cNvCxnSpPr/>
      </xdr:nvCxnSpPr>
      <xdr:spPr>
        <a:xfrm flipV="1">
          <a:off x="1130300" y="9754132"/>
          <a:ext cx="889000" cy="1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49197</xdr:rowOff>
    </xdr:from>
    <xdr:to>
      <xdr:col>24</xdr:col>
      <xdr:colOff>114300</xdr:colOff>
      <xdr:row>57</xdr:row>
      <xdr:rowOff>150797</xdr:rowOff>
    </xdr:to>
    <xdr:sp macro="" textlink="">
      <xdr:nvSpPr>
        <xdr:cNvPr id="135" name="楕円 134"/>
        <xdr:cNvSpPr/>
      </xdr:nvSpPr>
      <xdr:spPr>
        <a:xfrm>
          <a:off x="4584700" y="982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135574</xdr:rowOff>
    </xdr:from>
    <xdr:ext cx="534377" cy="259045"/>
    <xdr:sp macro="" textlink="">
      <xdr:nvSpPr>
        <xdr:cNvPr id="136" name="総務費該当値テキスト"/>
        <xdr:cNvSpPr txBox="1"/>
      </xdr:nvSpPr>
      <xdr:spPr>
        <a:xfrm>
          <a:off x="4686300" y="973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43066</xdr:rowOff>
    </xdr:from>
    <xdr:to>
      <xdr:col>20</xdr:col>
      <xdr:colOff>38100</xdr:colOff>
      <xdr:row>57</xdr:row>
      <xdr:rowOff>144666</xdr:rowOff>
    </xdr:to>
    <xdr:sp macro="" textlink="">
      <xdr:nvSpPr>
        <xdr:cNvPr id="137" name="楕円 136"/>
        <xdr:cNvSpPr/>
      </xdr:nvSpPr>
      <xdr:spPr>
        <a:xfrm>
          <a:off x="3746500" y="98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135793</xdr:rowOff>
    </xdr:from>
    <xdr:ext cx="534377" cy="259045"/>
    <xdr:sp macro="" textlink="">
      <xdr:nvSpPr>
        <xdr:cNvPr id="138" name="テキスト ボックス 137"/>
        <xdr:cNvSpPr txBox="1"/>
      </xdr:nvSpPr>
      <xdr:spPr>
        <a:xfrm>
          <a:off x="3530111" y="99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53742</xdr:rowOff>
    </xdr:from>
    <xdr:to>
      <xdr:col>15</xdr:col>
      <xdr:colOff>101600</xdr:colOff>
      <xdr:row>57</xdr:row>
      <xdr:rowOff>155342</xdr:rowOff>
    </xdr:to>
    <xdr:sp macro="" textlink="">
      <xdr:nvSpPr>
        <xdr:cNvPr id="139" name="楕円 138"/>
        <xdr:cNvSpPr/>
      </xdr:nvSpPr>
      <xdr:spPr>
        <a:xfrm>
          <a:off x="2857500" y="982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146469</xdr:rowOff>
    </xdr:from>
    <xdr:ext cx="534377" cy="259045"/>
    <xdr:sp macro="" textlink="">
      <xdr:nvSpPr>
        <xdr:cNvPr id="140" name="テキスト ボックス 139"/>
        <xdr:cNvSpPr txBox="1"/>
      </xdr:nvSpPr>
      <xdr:spPr>
        <a:xfrm>
          <a:off x="2641111" y="99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102132</xdr:rowOff>
    </xdr:from>
    <xdr:to>
      <xdr:col>10</xdr:col>
      <xdr:colOff>165100</xdr:colOff>
      <xdr:row>57</xdr:row>
      <xdr:rowOff>32282</xdr:rowOff>
    </xdr:to>
    <xdr:sp macro="" textlink="">
      <xdr:nvSpPr>
        <xdr:cNvPr id="141" name="楕円 140"/>
        <xdr:cNvSpPr/>
      </xdr:nvSpPr>
      <xdr:spPr>
        <a:xfrm>
          <a:off x="1968500" y="970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48809</xdr:rowOff>
    </xdr:from>
    <xdr:ext cx="534377" cy="259045"/>
    <xdr:sp macro="" textlink="">
      <xdr:nvSpPr>
        <xdr:cNvPr id="142" name="テキスト ボックス 141"/>
        <xdr:cNvSpPr txBox="1"/>
      </xdr:nvSpPr>
      <xdr:spPr>
        <a:xfrm>
          <a:off x="1752111" y="947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56356</xdr:rowOff>
    </xdr:from>
    <xdr:to>
      <xdr:col>6</xdr:col>
      <xdr:colOff>38100</xdr:colOff>
      <xdr:row>57</xdr:row>
      <xdr:rowOff>157956</xdr:rowOff>
    </xdr:to>
    <xdr:sp macro="" textlink="">
      <xdr:nvSpPr>
        <xdr:cNvPr id="143" name="楕円 142"/>
        <xdr:cNvSpPr/>
      </xdr:nvSpPr>
      <xdr:spPr>
        <a:xfrm>
          <a:off x="1079500" y="98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149083</xdr:rowOff>
    </xdr:from>
    <xdr:ext cx="534377" cy="259045"/>
    <xdr:sp macro="" textlink="">
      <xdr:nvSpPr>
        <xdr:cNvPr id="144" name="テキスト ボックス 143"/>
        <xdr:cNvSpPr txBox="1"/>
      </xdr:nvSpPr>
      <xdr:spPr>
        <a:xfrm>
          <a:off x="863111" y="992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61933</xdr:rowOff>
    </xdr:from>
    <xdr:to>
      <xdr:col>24</xdr:col>
      <xdr:colOff>63500</xdr:colOff>
      <xdr:row>74</xdr:row>
      <xdr:rowOff>77684</xdr:rowOff>
    </xdr:to>
    <xdr:cxnSp macro="">
      <xdr:nvCxnSpPr>
        <xdr:cNvPr id="176" name="直線コネクタ 175"/>
        <xdr:cNvCxnSpPr/>
      </xdr:nvCxnSpPr>
      <xdr:spPr>
        <a:xfrm flipV="1">
          <a:off x="3797300" y="12749233"/>
          <a:ext cx="8382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2170</xdr:rowOff>
    </xdr:from>
    <xdr:to>
      <xdr:col>19</xdr:col>
      <xdr:colOff>177800</xdr:colOff>
      <xdr:row>74</xdr:row>
      <xdr:rowOff>77684</xdr:rowOff>
    </xdr:to>
    <xdr:cxnSp macro="">
      <xdr:nvCxnSpPr>
        <xdr:cNvPr id="179" name="直線コネクタ 178"/>
        <xdr:cNvCxnSpPr/>
      </xdr:nvCxnSpPr>
      <xdr:spPr>
        <a:xfrm>
          <a:off x="2908300" y="12689470"/>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2170</xdr:rowOff>
    </xdr:from>
    <xdr:to>
      <xdr:col>15</xdr:col>
      <xdr:colOff>50800</xdr:colOff>
      <xdr:row>74</xdr:row>
      <xdr:rowOff>33041</xdr:rowOff>
    </xdr:to>
    <xdr:cxnSp macro="">
      <xdr:nvCxnSpPr>
        <xdr:cNvPr id="182" name="直線コネクタ 181"/>
        <xdr:cNvCxnSpPr/>
      </xdr:nvCxnSpPr>
      <xdr:spPr>
        <a:xfrm flipV="1">
          <a:off x="2019300" y="12689470"/>
          <a:ext cx="889000" cy="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33041</xdr:rowOff>
    </xdr:from>
    <xdr:to>
      <xdr:col>10</xdr:col>
      <xdr:colOff>114300</xdr:colOff>
      <xdr:row>74</xdr:row>
      <xdr:rowOff>120890</xdr:rowOff>
    </xdr:to>
    <xdr:cxnSp macro="">
      <xdr:nvCxnSpPr>
        <xdr:cNvPr id="185" name="直線コネクタ 184"/>
        <xdr:cNvCxnSpPr/>
      </xdr:nvCxnSpPr>
      <xdr:spPr>
        <a:xfrm flipV="1">
          <a:off x="1130300" y="12720341"/>
          <a:ext cx="889000" cy="8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11133</xdr:rowOff>
    </xdr:from>
    <xdr:to>
      <xdr:col>24</xdr:col>
      <xdr:colOff>114300</xdr:colOff>
      <xdr:row>74</xdr:row>
      <xdr:rowOff>112733</xdr:rowOff>
    </xdr:to>
    <xdr:sp macro="" textlink="">
      <xdr:nvSpPr>
        <xdr:cNvPr id="195" name="楕円 194"/>
        <xdr:cNvSpPr/>
      </xdr:nvSpPr>
      <xdr:spPr>
        <a:xfrm>
          <a:off x="4584700" y="1269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34010</xdr:rowOff>
    </xdr:from>
    <xdr:ext cx="599010" cy="259045"/>
    <xdr:sp macro="" textlink="">
      <xdr:nvSpPr>
        <xdr:cNvPr id="196" name="民生費該当値テキスト"/>
        <xdr:cNvSpPr txBox="1"/>
      </xdr:nvSpPr>
      <xdr:spPr>
        <a:xfrm>
          <a:off x="4686300" y="1254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26884</xdr:rowOff>
    </xdr:from>
    <xdr:to>
      <xdr:col>20</xdr:col>
      <xdr:colOff>38100</xdr:colOff>
      <xdr:row>74</xdr:row>
      <xdr:rowOff>128484</xdr:rowOff>
    </xdr:to>
    <xdr:sp macro="" textlink="">
      <xdr:nvSpPr>
        <xdr:cNvPr id="197" name="楕円 196"/>
        <xdr:cNvSpPr/>
      </xdr:nvSpPr>
      <xdr:spPr>
        <a:xfrm>
          <a:off x="3746500" y="127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145011</xdr:rowOff>
    </xdr:from>
    <xdr:ext cx="599010" cy="259045"/>
    <xdr:sp macro="" textlink="">
      <xdr:nvSpPr>
        <xdr:cNvPr id="198" name="テキスト ボックス 197"/>
        <xdr:cNvSpPr txBox="1"/>
      </xdr:nvSpPr>
      <xdr:spPr>
        <a:xfrm>
          <a:off x="3497795" y="1248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122820</xdr:rowOff>
    </xdr:from>
    <xdr:to>
      <xdr:col>15</xdr:col>
      <xdr:colOff>101600</xdr:colOff>
      <xdr:row>74</xdr:row>
      <xdr:rowOff>52970</xdr:rowOff>
    </xdr:to>
    <xdr:sp macro="" textlink="">
      <xdr:nvSpPr>
        <xdr:cNvPr id="199" name="楕円 198"/>
        <xdr:cNvSpPr/>
      </xdr:nvSpPr>
      <xdr:spPr>
        <a:xfrm>
          <a:off x="2857500" y="126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69497</xdr:rowOff>
    </xdr:from>
    <xdr:ext cx="599010" cy="259045"/>
    <xdr:sp macro="" textlink="">
      <xdr:nvSpPr>
        <xdr:cNvPr id="200" name="テキスト ボックス 199"/>
        <xdr:cNvSpPr txBox="1"/>
      </xdr:nvSpPr>
      <xdr:spPr>
        <a:xfrm>
          <a:off x="2608795" y="1241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153691</xdr:rowOff>
    </xdr:from>
    <xdr:to>
      <xdr:col>10</xdr:col>
      <xdr:colOff>165100</xdr:colOff>
      <xdr:row>74</xdr:row>
      <xdr:rowOff>83841</xdr:rowOff>
    </xdr:to>
    <xdr:sp macro="" textlink="">
      <xdr:nvSpPr>
        <xdr:cNvPr id="201" name="楕円 200"/>
        <xdr:cNvSpPr/>
      </xdr:nvSpPr>
      <xdr:spPr>
        <a:xfrm>
          <a:off x="1968500" y="126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100368</xdr:rowOff>
    </xdr:from>
    <xdr:ext cx="599010" cy="259045"/>
    <xdr:sp macro="" textlink="">
      <xdr:nvSpPr>
        <xdr:cNvPr id="202" name="テキスト ボックス 201"/>
        <xdr:cNvSpPr txBox="1"/>
      </xdr:nvSpPr>
      <xdr:spPr>
        <a:xfrm>
          <a:off x="1719795" y="1244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70090</xdr:rowOff>
    </xdr:from>
    <xdr:to>
      <xdr:col>6</xdr:col>
      <xdr:colOff>38100</xdr:colOff>
      <xdr:row>75</xdr:row>
      <xdr:rowOff>240</xdr:rowOff>
    </xdr:to>
    <xdr:sp macro="" textlink="">
      <xdr:nvSpPr>
        <xdr:cNvPr id="203" name="楕円 202"/>
        <xdr:cNvSpPr/>
      </xdr:nvSpPr>
      <xdr:spPr>
        <a:xfrm>
          <a:off x="1079500" y="1275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16767</xdr:rowOff>
    </xdr:from>
    <xdr:ext cx="599010" cy="259045"/>
    <xdr:sp macro="" textlink="">
      <xdr:nvSpPr>
        <xdr:cNvPr id="204" name="テキスト ボックス 203"/>
        <xdr:cNvSpPr txBox="1"/>
      </xdr:nvSpPr>
      <xdr:spPr>
        <a:xfrm>
          <a:off x="830795" y="1253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106759</xdr:rowOff>
    </xdr:from>
    <xdr:to>
      <xdr:col>24</xdr:col>
      <xdr:colOff>63500</xdr:colOff>
      <xdr:row>95</xdr:row>
      <xdr:rowOff>59279</xdr:rowOff>
    </xdr:to>
    <xdr:cxnSp macro="">
      <xdr:nvCxnSpPr>
        <xdr:cNvPr id="232" name="直線コネクタ 231"/>
        <xdr:cNvCxnSpPr/>
      </xdr:nvCxnSpPr>
      <xdr:spPr>
        <a:xfrm flipV="1">
          <a:off x="3797300" y="16223059"/>
          <a:ext cx="838200" cy="12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59279</xdr:rowOff>
    </xdr:from>
    <xdr:to>
      <xdr:col>19</xdr:col>
      <xdr:colOff>177800</xdr:colOff>
      <xdr:row>95</xdr:row>
      <xdr:rowOff>78093</xdr:rowOff>
    </xdr:to>
    <xdr:cxnSp macro="">
      <xdr:nvCxnSpPr>
        <xdr:cNvPr id="235" name="直線コネクタ 234"/>
        <xdr:cNvCxnSpPr/>
      </xdr:nvCxnSpPr>
      <xdr:spPr>
        <a:xfrm flipV="1">
          <a:off x="2908300" y="16347029"/>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78093</xdr:rowOff>
    </xdr:from>
    <xdr:to>
      <xdr:col>15</xdr:col>
      <xdr:colOff>50800</xdr:colOff>
      <xdr:row>95</xdr:row>
      <xdr:rowOff>95695</xdr:rowOff>
    </xdr:to>
    <xdr:cxnSp macro="">
      <xdr:nvCxnSpPr>
        <xdr:cNvPr id="238" name="直線コネクタ 237"/>
        <xdr:cNvCxnSpPr/>
      </xdr:nvCxnSpPr>
      <xdr:spPr>
        <a:xfrm flipV="1">
          <a:off x="2019300" y="16365843"/>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95695</xdr:rowOff>
    </xdr:from>
    <xdr:to>
      <xdr:col>10</xdr:col>
      <xdr:colOff>114300</xdr:colOff>
      <xdr:row>96</xdr:row>
      <xdr:rowOff>15593</xdr:rowOff>
    </xdr:to>
    <xdr:cxnSp macro="">
      <xdr:nvCxnSpPr>
        <xdr:cNvPr id="241" name="直線コネクタ 240"/>
        <xdr:cNvCxnSpPr/>
      </xdr:nvCxnSpPr>
      <xdr:spPr>
        <a:xfrm flipV="1">
          <a:off x="1130300" y="16383445"/>
          <a:ext cx="889000" cy="9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55959</xdr:rowOff>
    </xdr:from>
    <xdr:to>
      <xdr:col>24</xdr:col>
      <xdr:colOff>114300</xdr:colOff>
      <xdr:row>94</xdr:row>
      <xdr:rowOff>157559</xdr:rowOff>
    </xdr:to>
    <xdr:sp macro="" textlink="">
      <xdr:nvSpPr>
        <xdr:cNvPr id="251" name="楕円 250"/>
        <xdr:cNvSpPr/>
      </xdr:nvSpPr>
      <xdr:spPr>
        <a:xfrm>
          <a:off x="4584700" y="161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78836</xdr:rowOff>
    </xdr:from>
    <xdr:ext cx="534377" cy="259045"/>
    <xdr:sp macro="" textlink="">
      <xdr:nvSpPr>
        <xdr:cNvPr id="252" name="衛生費該当値テキスト"/>
        <xdr:cNvSpPr txBox="1"/>
      </xdr:nvSpPr>
      <xdr:spPr>
        <a:xfrm>
          <a:off x="4686300" y="1602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8479</xdr:rowOff>
    </xdr:from>
    <xdr:to>
      <xdr:col>20</xdr:col>
      <xdr:colOff>38100</xdr:colOff>
      <xdr:row>95</xdr:row>
      <xdr:rowOff>110079</xdr:rowOff>
    </xdr:to>
    <xdr:sp macro="" textlink="">
      <xdr:nvSpPr>
        <xdr:cNvPr id="253" name="楕円 252"/>
        <xdr:cNvSpPr/>
      </xdr:nvSpPr>
      <xdr:spPr>
        <a:xfrm>
          <a:off x="3746500" y="162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126606</xdr:rowOff>
    </xdr:from>
    <xdr:ext cx="534377" cy="259045"/>
    <xdr:sp macro="" textlink="">
      <xdr:nvSpPr>
        <xdr:cNvPr id="254" name="テキスト ボックス 253"/>
        <xdr:cNvSpPr txBox="1"/>
      </xdr:nvSpPr>
      <xdr:spPr>
        <a:xfrm>
          <a:off x="3530111" y="160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27293</xdr:rowOff>
    </xdr:from>
    <xdr:to>
      <xdr:col>15</xdr:col>
      <xdr:colOff>101600</xdr:colOff>
      <xdr:row>95</xdr:row>
      <xdr:rowOff>128893</xdr:rowOff>
    </xdr:to>
    <xdr:sp macro="" textlink="">
      <xdr:nvSpPr>
        <xdr:cNvPr id="255" name="楕円 254"/>
        <xdr:cNvSpPr/>
      </xdr:nvSpPr>
      <xdr:spPr>
        <a:xfrm>
          <a:off x="2857500" y="163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145420</xdr:rowOff>
    </xdr:from>
    <xdr:ext cx="534377" cy="259045"/>
    <xdr:sp macro="" textlink="">
      <xdr:nvSpPr>
        <xdr:cNvPr id="256" name="テキスト ボックス 255"/>
        <xdr:cNvSpPr txBox="1"/>
      </xdr:nvSpPr>
      <xdr:spPr>
        <a:xfrm>
          <a:off x="2641111" y="1609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44895</xdr:rowOff>
    </xdr:from>
    <xdr:to>
      <xdr:col>10</xdr:col>
      <xdr:colOff>165100</xdr:colOff>
      <xdr:row>95</xdr:row>
      <xdr:rowOff>146495</xdr:rowOff>
    </xdr:to>
    <xdr:sp macro="" textlink="">
      <xdr:nvSpPr>
        <xdr:cNvPr id="257" name="楕円 256"/>
        <xdr:cNvSpPr/>
      </xdr:nvSpPr>
      <xdr:spPr>
        <a:xfrm>
          <a:off x="1968500" y="1633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163022</xdr:rowOff>
    </xdr:from>
    <xdr:ext cx="534377" cy="259045"/>
    <xdr:sp macro="" textlink="">
      <xdr:nvSpPr>
        <xdr:cNvPr id="258" name="テキスト ボックス 257"/>
        <xdr:cNvSpPr txBox="1"/>
      </xdr:nvSpPr>
      <xdr:spPr>
        <a:xfrm>
          <a:off x="1752111" y="1610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136243</xdr:rowOff>
    </xdr:from>
    <xdr:to>
      <xdr:col>6</xdr:col>
      <xdr:colOff>38100</xdr:colOff>
      <xdr:row>96</xdr:row>
      <xdr:rowOff>66393</xdr:rowOff>
    </xdr:to>
    <xdr:sp macro="" textlink="">
      <xdr:nvSpPr>
        <xdr:cNvPr id="259" name="楕円 258"/>
        <xdr:cNvSpPr/>
      </xdr:nvSpPr>
      <xdr:spPr>
        <a:xfrm>
          <a:off x="1079500" y="164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82920</xdr:rowOff>
    </xdr:from>
    <xdr:ext cx="534377" cy="259045"/>
    <xdr:sp macro="" textlink="">
      <xdr:nvSpPr>
        <xdr:cNvPr id="260" name="テキスト ボックス 259"/>
        <xdr:cNvSpPr txBox="1"/>
      </xdr:nvSpPr>
      <xdr:spPr>
        <a:xfrm>
          <a:off x="863111" y="161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19514</xdr:rowOff>
    </xdr:from>
    <xdr:to>
      <xdr:col>55</xdr:col>
      <xdr:colOff>0</xdr:colOff>
      <xdr:row>38</xdr:row>
      <xdr:rowOff>21342</xdr:rowOff>
    </xdr:to>
    <xdr:cxnSp macro="">
      <xdr:nvCxnSpPr>
        <xdr:cNvPr id="285" name="直線コネクタ 284"/>
        <xdr:cNvCxnSpPr/>
      </xdr:nvCxnSpPr>
      <xdr:spPr>
        <a:xfrm>
          <a:off x="9639300" y="6534614"/>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18771</xdr:rowOff>
    </xdr:from>
    <xdr:to>
      <xdr:col>50</xdr:col>
      <xdr:colOff>114300</xdr:colOff>
      <xdr:row>38</xdr:row>
      <xdr:rowOff>19514</xdr:rowOff>
    </xdr:to>
    <xdr:cxnSp macro="">
      <xdr:nvCxnSpPr>
        <xdr:cNvPr id="288" name="直線コネクタ 287"/>
        <xdr:cNvCxnSpPr/>
      </xdr:nvCxnSpPr>
      <xdr:spPr>
        <a:xfrm>
          <a:off x="8750300" y="653387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18771</xdr:rowOff>
    </xdr:from>
    <xdr:to>
      <xdr:col>45</xdr:col>
      <xdr:colOff>177800</xdr:colOff>
      <xdr:row>38</xdr:row>
      <xdr:rowOff>20256</xdr:rowOff>
    </xdr:to>
    <xdr:cxnSp macro="">
      <xdr:nvCxnSpPr>
        <xdr:cNvPr id="291" name="直線コネクタ 290"/>
        <xdr:cNvCxnSpPr/>
      </xdr:nvCxnSpPr>
      <xdr:spPr>
        <a:xfrm flipV="1">
          <a:off x="7861300" y="6533871"/>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20256</xdr:rowOff>
    </xdr:from>
    <xdr:to>
      <xdr:col>41</xdr:col>
      <xdr:colOff>50800</xdr:colOff>
      <xdr:row>38</xdr:row>
      <xdr:rowOff>20999</xdr:rowOff>
    </xdr:to>
    <xdr:cxnSp macro="">
      <xdr:nvCxnSpPr>
        <xdr:cNvPr id="294" name="直線コネクタ 293"/>
        <xdr:cNvCxnSpPr/>
      </xdr:nvCxnSpPr>
      <xdr:spPr>
        <a:xfrm flipV="1">
          <a:off x="6972300" y="6535356"/>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141992</xdr:rowOff>
    </xdr:from>
    <xdr:to>
      <xdr:col>55</xdr:col>
      <xdr:colOff>50800</xdr:colOff>
      <xdr:row>38</xdr:row>
      <xdr:rowOff>72143</xdr:rowOff>
    </xdr:to>
    <xdr:sp macro="" textlink="">
      <xdr:nvSpPr>
        <xdr:cNvPr id="304" name="楕円 303"/>
        <xdr:cNvSpPr/>
      </xdr:nvSpPr>
      <xdr:spPr>
        <a:xfrm>
          <a:off x="104267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56919</xdr:rowOff>
    </xdr:from>
    <xdr:ext cx="313932" cy="259045"/>
    <xdr:sp macro="" textlink="">
      <xdr:nvSpPr>
        <xdr:cNvPr id="305" name="労働費該当値テキスト"/>
        <xdr:cNvSpPr txBox="1"/>
      </xdr:nvSpPr>
      <xdr:spPr>
        <a:xfrm>
          <a:off x="10528300" y="640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140164</xdr:rowOff>
    </xdr:from>
    <xdr:to>
      <xdr:col>50</xdr:col>
      <xdr:colOff>165100</xdr:colOff>
      <xdr:row>38</xdr:row>
      <xdr:rowOff>70314</xdr:rowOff>
    </xdr:to>
    <xdr:sp macro="" textlink="">
      <xdr:nvSpPr>
        <xdr:cNvPr id="306" name="楕円 305"/>
        <xdr:cNvSpPr/>
      </xdr:nvSpPr>
      <xdr:spPr>
        <a:xfrm>
          <a:off x="9588500" y="64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61441</xdr:rowOff>
    </xdr:from>
    <xdr:ext cx="378565" cy="259045"/>
    <xdr:sp macro="" textlink="">
      <xdr:nvSpPr>
        <xdr:cNvPr id="307" name="テキスト ボックス 306"/>
        <xdr:cNvSpPr txBox="1"/>
      </xdr:nvSpPr>
      <xdr:spPr>
        <a:xfrm>
          <a:off x="9450017" y="6576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139421</xdr:rowOff>
    </xdr:from>
    <xdr:to>
      <xdr:col>46</xdr:col>
      <xdr:colOff>38100</xdr:colOff>
      <xdr:row>38</xdr:row>
      <xdr:rowOff>69571</xdr:rowOff>
    </xdr:to>
    <xdr:sp macro="" textlink="">
      <xdr:nvSpPr>
        <xdr:cNvPr id="308" name="楕円 307"/>
        <xdr:cNvSpPr/>
      </xdr:nvSpPr>
      <xdr:spPr>
        <a:xfrm>
          <a:off x="8699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60698</xdr:rowOff>
    </xdr:from>
    <xdr:ext cx="378565" cy="259045"/>
    <xdr:sp macro="" textlink="">
      <xdr:nvSpPr>
        <xdr:cNvPr id="309" name="テキスト ボックス 308"/>
        <xdr:cNvSpPr txBox="1"/>
      </xdr:nvSpPr>
      <xdr:spPr>
        <a:xfrm>
          <a:off x="8561017" y="6575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140907</xdr:rowOff>
    </xdr:from>
    <xdr:to>
      <xdr:col>41</xdr:col>
      <xdr:colOff>101600</xdr:colOff>
      <xdr:row>38</xdr:row>
      <xdr:rowOff>71056</xdr:rowOff>
    </xdr:to>
    <xdr:sp macro="" textlink="">
      <xdr:nvSpPr>
        <xdr:cNvPr id="310" name="楕円 309"/>
        <xdr:cNvSpPr/>
      </xdr:nvSpPr>
      <xdr:spPr>
        <a:xfrm>
          <a:off x="7810500" y="6484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62183</xdr:rowOff>
    </xdr:from>
    <xdr:ext cx="313932" cy="259045"/>
    <xdr:sp macro="" textlink="">
      <xdr:nvSpPr>
        <xdr:cNvPr id="311" name="テキスト ボックス 310"/>
        <xdr:cNvSpPr txBox="1"/>
      </xdr:nvSpPr>
      <xdr:spPr>
        <a:xfrm>
          <a:off x="7704333" y="6577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141649</xdr:rowOff>
    </xdr:from>
    <xdr:to>
      <xdr:col>36</xdr:col>
      <xdr:colOff>165100</xdr:colOff>
      <xdr:row>38</xdr:row>
      <xdr:rowOff>71799</xdr:rowOff>
    </xdr:to>
    <xdr:sp macro="" textlink="">
      <xdr:nvSpPr>
        <xdr:cNvPr id="312" name="楕円 311"/>
        <xdr:cNvSpPr/>
      </xdr:nvSpPr>
      <xdr:spPr>
        <a:xfrm>
          <a:off x="6921500" y="64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62926</xdr:rowOff>
    </xdr:from>
    <xdr:ext cx="313932" cy="259045"/>
    <xdr:sp macro="" textlink="">
      <xdr:nvSpPr>
        <xdr:cNvPr id="313" name="テキスト ボックス 312"/>
        <xdr:cNvSpPr txBox="1"/>
      </xdr:nvSpPr>
      <xdr:spPr>
        <a:xfrm>
          <a:off x="6815333" y="6578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13774</xdr:rowOff>
    </xdr:from>
    <xdr:to>
      <xdr:col>55</xdr:col>
      <xdr:colOff>0</xdr:colOff>
      <xdr:row>59</xdr:row>
      <xdr:rowOff>16811</xdr:rowOff>
    </xdr:to>
    <xdr:cxnSp macro="">
      <xdr:nvCxnSpPr>
        <xdr:cNvPr id="344" name="直線コネクタ 343"/>
        <xdr:cNvCxnSpPr/>
      </xdr:nvCxnSpPr>
      <xdr:spPr>
        <a:xfrm>
          <a:off x="9639300" y="10129324"/>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13774</xdr:rowOff>
    </xdr:from>
    <xdr:to>
      <xdr:col>50</xdr:col>
      <xdr:colOff>114300</xdr:colOff>
      <xdr:row>59</xdr:row>
      <xdr:rowOff>14188</xdr:rowOff>
    </xdr:to>
    <xdr:cxnSp macro="">
      <xdr:nvCxnSpPr>
        <xdr:cNvPr id="347" name="直線コネクタ 346"/>
        <xdr:cNvCxnSpPr/>
      </xdr:nvCxnSpPr>
      <xdr:spPr>
        <a:xfrm flipV="1">
          <a:off x="8750300" y="10129324"/>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14188</xdr:rowOff>
    </xdr:from>
    <xdr:to>
      <xdr:col>45</xdr:col>
      <xdr:colOff>177800</xdr:colOff>
      <xdr:row>59</xdr:row>
      <xdr:rowOff>19641</xdr:rowOff>
    </xdr:to>
    <xdr:cxnSp macro="">
      <xdr:nvCxnSpPr>
        <xdr:cNvPr id="350" name="直線コネクタ 349"/>
        <xdr:cNvCxnSpPr/>
      </xdr:nvCxnSpPr>
      <xdr:spPr>
        <a:xfrm flipV="1">
          <a:off x="7861300" y="10129738"/>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19641</xdr:rowOff>
    </xdr:from>
    <xdr:to>
      <xdr:col>41</xdr:col>
      <xdr:colOff>50800</xdr:colOff>
      <xdr:row>59</xdr:row>
      <xdr:rowOff>22733</xdr:rowOff>
    </xdr:to>
    <xdr:cxnSp macro="">
      <xdr:nvCxnSpPr>
        <xdr:cNvPr id="353" name="直線コネクタ 352"/>
        <xdr:cNvCxnSpPr/>
      </xdr:nvCxnSpPr>
      <xdr:spPr>
        <a:xfrm flipV="1">
          <a:off x="6972300" y="10135191"/>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137461</xdr:rowOff>
    </xdr:from>
    <xdr:to>
      <xdr:col>55</xdr:col>
      <xdr:colOff>50800</xdr:colOff>
      <xdr:row>59</xdr:row>
      <xdr:rowOff>67611</xdr:rowOff>
    </xdr:to>
    <xdr:sp macro="" textlink="">
      <xdr:nvSpPr>
        <xdr:cNvPr id="363" name="楕円 362"/>
        <xdr:cNvSpPr/>
      </xdr:nvSpPr>
      <xdr:spPr>
        <a:xfrm>
          <a:off x="10426700" y="100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52388</xdr:rowOff>
    </xdr:from>
    <xdr:ext cx="469744" cy="259045"/>
    <xdr:sp macro="" textlink="">
      <xdr:nvSpPr>
        <xdr:cNvPr id="364" name="農林水産業費該当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134424</xdr:rowOff>
    </xdr:from>
    <xdr:to>
      <xdr:col>50</xdr:col>
      <xdr:colOff>165100</xdr:colOff>
      <xdr:row>59</xdr:row>
      <xdr:rowOff>64574</xdr:rowOff>
    </xdr:to>
    <xdr:sp macro="" textlink="">
      <xdr:nvSpPr>
        <xdr:cNvPr id="365" name="楕円 364"/>
        <xdr:cNvSpPr/>
      </xdr:nvSpPr>
      <xdr:spPr>
        <a:xfrm>
          <a:off x="9588500" y="100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55701</xdr:rowOff>
    </xdr:from>
    <xdr:ext cx="469744" cy="259045"/>
    <xdr:sp macro="" textlink="">
      <xdr:nvSpPr>
        <xdr:cNvPr id="366" name="テキスト ボックス 365"/>
        <xdr:cNvSpPr txBox="1"/>
      </xdr:nvSpPr>
      <xdr:spPr>
        <a:xfrm>
          <a:off x="9404428" y="1017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134838</xdr:rowOff>
    </xdr:from>
    <xdr:to>
      <xdr:col>46</xdr:col>
      <xdr:colOff>38100</xdr:colOff>
      <xdr:row>59</xdr:row>
      <xdr:rowOff>64988</xdr:rowOff>
    </xdr:to>
    <xdr:sp macro="" textlink="">
      <xdr:nvSpPr>
        <xdr:cNvPr id="367" name="楕円 366"/>
        <xdr:cNvSpPr/>
      </xdr:nvSpPr>
      <xdr:spPr>
        <a:xfrm>
          <a:off x="8699500" y="100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56115</xdr:rowOff>
    </xdr:from>
    <xdr:ext cx="469744" cy="259045"/>
    <xdr:sp macro="" textlink="">
      <xdr:nvSpPr>
        <xdr:cNvPr id="368" name="テキスト ボックス 367"/>
        <xdr:cNvSpPr txBox="1"/>
      </xdr:nvSpPr>
      <xdr:spPr>
        <a:xfrm>
          <a:off x="8515428" y="1017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140291</xdr:rowOff>
    </xdr:from>
    <xdr:to>
      <xdr:col>41</xdr:col>
      <xdr:colOff>101600</xdr:colOff>
      <xdr:row>59</xdr:row>
      <xdr:rowOff>70441</xdr:rowOff>
    </xdr:to>
    <xdr:sp macro="" textlink="">
      <xdr:nvSpPr>
        <xdr:cNvPr id="369" name="楕円 368"/>
        <xdr:cNvSpPr/>
      </xdr:nvSpPr>
      <xdr:spPr>
        <a:xfrm>
          <a:off x="7810500" y="100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61568</xdr:rowOff>
    </xdr:from>
    <xdr:ext cx="469744" cy="259045"/>
    <xdr:sp macro="" textlink="">
      <xdr:nvSpPr>
        <xdr:cNvPr id="370" name="テキスト ボックス 369"/>
        <xdr:cNvSpPr txBox="1"/>
      </xdr:nvSpPr>
      <xdr:spPr>
        <a:xfrm>
          <a:off x="7626428" y="1017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143383</xdr:rowOff>
    </xdr:from>
    <xdr:to>
      <xdr:col>36</xdr:col>
      <xdr:colOff>165100</xdr:colOff>
      <xdr:row>59</xdr:row>
      <xdr:rowOff>73533</xdr:rowOff>
    </xdr:to>
    <xdr:sp macro="" textlink="">
      <xdr:nvSpPr>
        <xdr:cNvPr id="371" name="楕円 370"/>
        <xdr:cNvSpPr/>
      </xdr:nvSpPr>
      <xdr:spPr>
        <a:xfrm>
          <a:off x="6921500" y="100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64660</xdr:rowOff>
    </xdr:from>
    <xdr:ext cx="469744" cy="259045"/>
    <xdr:sp macro="" textlink="">
      <xdr:nvSpPr>
        <xdr:cNvPr id="372" name="テキスト ボックス 371"/>
        <xdr:cNvSpPr txBox="1"/>
      </xdr:nvSpPr>
      <xdr:spPr>
        <a:xfrm>
          <a:off x="6737428" y="1018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143221</xdr:rowOff>
    </xdr:from>
    <xdr:to>
      <xdr:col>55</xdr:col>
      <xdr:colOff>0</xdr:colOff>
      <xdr:row>76</xdr:row>
      <xdr:rowOff>163657</xdr:rowOff>
    </xdr:to>
    <xdr:cxnSp macro="">
      <xdr:nvCxnSpPr>
        <xdr:cNvPr id="399" name="直線コネクタ 398"/>
        <xdr:cNvCxnSpPr/>
      </xdr:nvCxnSpPr>
      <xdr:spPr>
        <a:xfrm>
          <a:off x="9639300" y="13173421"/>
          <a:ext cx="8382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143221</xdr:rowOff>
    </xdr:from>
    <xdr:to>
      <xdr:col>50</xdr:col>
      <xdr:colOff>114300</xdr:colOff>
      <xdr:row>76</xdr:row>
      <xdr:rowOff>150056</xdr:rowOff>
    </xdr:to>
    <xdr:cxnSp macro="">
      <xdr:nvCxnSpPr>
        <xdr:cNvPr id="402" name="直線コネクタ 401"/>
        <xdr:cNvCxnSpPr/>
      </xdr:nvCxnSpPr>
      <xdr:spPr>
        <a:xfrm flipV="1">
          <a:off x="8750300" y="13173421"/>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66914</xdr:rowOff>
    </xdr:from>
    <xdr:to>
      <xdr:col>45</xdr:col>
      <xdr:colOff>177800</xdr:colOff>
      <xdr:row>76</xdr:row>
      <xdr:rowOff>150056</xdr:rowOff>
    </xdr:to>
    <xdr:cxnSp macro="">
      <xdr:nvCxnSpPr>
        <xdr:cNvPr id="405" name="直線コネクタ 404"/>
        <xdr:cNvCxnSpPr/>
      </xdr:nvCxnSpPr>
      <xdr:spPr>
        <a:xfrm>
          <a:off x="7861300" y="13097114"/>
          <a:ext cx="889000" cy="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66914</xdr:rowOff>
    </xdr:from>
    <xdr:to>
      <xdr:col>41</xdr:col>
      <xdr:colOff>50800</xdr:colOff>
      <xdr:row>77</xdr:row>
      <xdr:rowOff>27206</xdr:rowOff>
    </xdr:to>
    <xdr:cxnSp macro="">
      <xdr:nvCxnSpPr>
        <xdr:cNvPr id="408" name="直線コネクタ 407"/>
        <xdr:cNvCxnSpPr/>
      </xdr:nvCxnSpPr>
      <xdr:spPr>
        <a:xfrm flipV="1">
          <a:off x="6972300" y="13097114"/>
          <a:ext cx="889000" cy="1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112857</xdr:rowOff>
    </xdr:from>
    <xdr:to>
      <xdr:col>55</xdr:col>
      <xdr:colOff>50800</xdr:colOff>
      <xdr:row>77</xdr:row>
      <xdr:rowOff>43007</xdr:rowOff>
    </xdr:to>
    <xdr:sp macro="" textlink="">
      <xdr:nvSpPr>
        <xdr:cNvPr id="418" name="楕円 417"/>
        <xdr:cNvSpPr/>
      </xdr:nvSpPr>
      <xdr:spPr>
        <a:xfrm>
          <a:off x="10426700" y="131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135734</xdr:rowOff>
    </xdr:from>
    <xdr:ext cx="534377" cy="259045"/>
    <xdr:sp macro="" textlink="">
      <xdr:nvSpPr>
        <xdr:cNvPr id="419" name="商工費該当値テキスト"/>
        <xdr:cNvSpPr txBox="1"/>
      </xdr:nvSpPr>
      <xdr:spPr>
        <a:xfrm>
          <a:off x="10528300" y="129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92421</xdr:rowOff>
    </xdr:from>
    <xdr:to>
      <xdr:col>50</xdr:col>
      <xdr:colOff>165100</xdr:colOff>
      <xdr:row>77</xdr:row>
      <xdr:rowOff>22571</xdr:rowOff>
    </xdr:to>
    <xdr:sp macro="" textlink="">
      <xdr:nvSpPr>
        <xdr:cNvPr id="420" name="楕円 419"/>
        <xdr:cNvSpPr/>
      </xdr:nvSpPr>
      <xdr:spPr>
        <a:xfrm>
          <a:off x="9588500" y="131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39098</xdr:rowOff>
    </xdr:from>
    <xdr:ext cx="534377" cy="259045"/>
    <xdr:sp macro="" textlink="">
      <xdr:nvSpPr>
        <xdr:cNvPr id="421" name="テキスト ボックス 420"/>
        <xdr:cNvSpPr txBox="1"/>
      </xdr:nvSpPr>
      <xdr:spPr>
        <a:xfrm>
          <a:off x="9372111" y="1289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99256</xdr:rowOff>
    </xdr:from>
    <xdr:to>
      <xdr:col>46</xdr:col>
      <xdr:colOff>38100</xdr:colOff>
      <xdr:row>77</xdr:row>
      <xdr:rowOff>29406</xdr:rowOff>
    </xdr:to>
    <xdr:sp macro="" textlink="">
      <xdr:nvSpPr>
        <xdr:cNvPr id="422" name="楕円 421"/>
        <xdr:cNvSpPr/>
      </xdr:nvSpPr>
      <xdr:spPr>
        <a:xfrm>
          <a:off x="8699500" y="131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45933</xdr:rowOff>
    </xdr:from>
    <xdr:ext cx="534377" cy="259045"/>
    <xdr:sp macro="" textlink="">
      <xdr:nvSpPr>
        <xdr:cNvPr id="423" name="テキスト ボックス 422"/>
        <xdr:cNvSpPr txBox="1"/>
      </xdr:nvSpPr>
      <xdr:spPr>
        <a:xfrm>
          <a:off x="8483111" y="129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16114</xdr:rowOff>
    </xdr:from>
    <xdr:to>
      <xdr:col>41</xdr:col>
      <xdr:colOff>101600</xdr:colOff>
      <xdr:row>76</xdr:row>
      <xdr:rowOff>117714</xdr:rowOff>
    </xdr:to>
    <xdr:sp macro="" textlink="">
      <xdr:nvSpPr>
        <xdr:cNvPr id="424" name="楕円 423"/>
        <xdr:cNvSpPr/>
      </xdr:nvSpPr>
      <xdr:spPr>
        <a:xfrm>
          <a:off x="7810500" y="130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134241</xdr:rowOff>
    </xdr:from>
    <xdr:ext cx="534377" cy="259045"/>
    <xdr:sp macro="" textlink="">
      <xdr:nvSpPr>
        <xdr:cNvPr id="425" name="テキスト ボックス 424"/>
        <xdr:cNvSpPr txBox="1"/>
      </xdr:nvSpPr>
      <xdr:spPr>
        <a:xfrm>
          <a:off x="7594111" y="128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147856</xdr:rowOff>
    </xdr:from>
    <xdr:to>
      <xdr:col>36</xdr:col>
      <xdr:colOff>165100</xdr:colOff>
      <xdr:row>77</xdr:row>
      <xdr:rowOff>78006</xdr:rowOff>
    </xdr:to>
    <xdr:sp macro="" textlink="">
      <xdr:nvSpPr>
        <xdr:cNvPr id="426" name="楕円 425"/>
        <xdr:cNvSpPr/>
      </xdr:nvSpPr>
      <xdr:spPr>
        <a:xfrm>
          <a:off x="6921500" y="131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69133</xdr:rowOff>
    </xdr:from>
    <xdr:ext cx="534377" cy="259045"/>
    <xdr:sp macro="" textlink="">
      <xdr:nvSpPr>
        <xdr:cNvPr id="427" name="テキスト ボックス 426"/>
        <xdr:cNvSpPr txBox="1"/>
      </xdr:nvSpPr>
      <xdr:spPr>
        <a:xfrm>
          <a:off x="6705111" y="132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18766</xdr:rowOff>
    </xdr:from>
    <xdr:to>
      <xdr:col>55</xdr:col>
      <xdr:colOff>0</xdr:colOff>
      <xdr:row>98</xdr:row>
      <xdr:rowOff>41611</xdr:rowOff>
    </xdr:to>
    <xdr:cxnSp macro="">
      <xdr:nvCxnSpPr>
        <xdr:cNvPr id="456" name="直線コネクタ 455"/>
        <xdr:cNvCxnSpPr/>
      </xdr:nvCxnSpPr>
      <xdr:spPr>
        <a:xfrm flipV="1">
          <a:off x="9639300" y="16820866"/>
          <a:ext cx="8382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41611</xdr:rowOff>
    </xdr:from>
    <xdr:to>
      <xdr:col>50</xdr:col>
      <xdr:colOff>114300</xdr:colOff>
      <xdr:row>98</xdr:row>
      <xdr:rowOff>47966</xdr:rowOff>
    </xdr:to>
    <xdr:cxnSp macro="">
      <xdr:nvCxnSpPr>
        <xdr:cNvPr id="459" name="直線コネクタ 458"/>
        <xdr:cNvCxnSpPr/>
      </xdr:nvCxnSpPr>
      <xdr:spPr>
        <a:xfrm flipV="1">
          <a:off x="8750300" y="16843711"/>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47966</xdr:rowOff>
    </xdr:from>
    <xdr:to>
      <xdr:col>45</xdr:col>
      <xdr:colOff>177800</xdr:colOff>
      <xdr:row>98</xdr:row>
      <xdr:rowOff>66644</xdr:rowOff>
    </xdr:to>
    <xdr:cxnSp macro="">
      <xdr:nvCxnSpPr>
        <xdr:cNvPr id="462" name="直線コネクタ 461"/>
        <xdr:cNvCxnSpPr/>
      </xdr:nvCxnSpPr>
      <xdr:spPr>
        <a:xfrm flipV="1">
          <a:off x="7861300" y="16850066"/>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66644</xdr:rowOff>
    </xdr:from>
    <xdr:to>
      <xdr:col>41</xdr:col>
      <xdr:colOff>50800</xdr:colOff>
      <xdr:row>98</xdr:row>
      <xdr:rowOff>74351</xdr:rowOff>
    </xdr:to>
    <xdr:cxnSp macro="">
      <xdr:nvCxnSpPr>
        <xdr:cNvPr id="465" name="直線コネクタ 464"/>
        <xdr:cNvCxnSpPr/>
      </xdr:nvCxnSpPr>
      <xdr:spPr>
        <a:xfrm flipV="1">
          <a:off x="6972300" y="16868744"/>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139416</xdr:rowOff>
    </xdr:from>
    <xdr:to>
      <xdr:col>55</xdr:col>
      <xdr:colOff>50800</xdr:colOff>
      <xdr:row>98</xdr:row>
      <xdr:rowOff>69566</xdr:rowOff>
    </xdr:to>
    <xdr:sp macro="" textlink="">
      <xdr:nvSpPr>
        <xdr:cNvPr id="475" name="楕円 474"/>
        <xdr:cNvSpPr/>
      </xdr:nvSpPr>
      <xdr:spPr>
        <a:xfrm>
          <a:off x="10426700" y="167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98793</xdr:rowOff>
    </xdr:from>
    <xdr:ext cx="534377" cy="259045"/>
    <xdr:sp macro="" textlink="">
      <xdr:nvSpPr>
        <xdr:cNvPr id="476" name="土木費該当値テキスト"/>
        <xdr:cNvSpPr txBox="1"/>
      </xdr:nvSpPr>
      <xdr:spPr>
        <a:xfrm>
          <a:off x="10528300" y="16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162261</xdr:rowOff>
    </xdr:from>
    <xdr:to>
      <xdr:col>50</xdr:col>
      <xdr:colOff>165100</xdr:colOff>
      <xdr:row>98</xdr:row>
      <xdr:rowOff>92411</xdr:rowOff>
    </xdr:to>
    <xdr:sp macro="" textlink="">
      <xdr:nvSpPr>
        <xdr:cNvPr id="477" name="楕円 476"/>
        <xdr:cNvSpPr/>
      </xdr:nvSpPr>
      <xdr:spPr>
        <a:xfrm>
          <a:off x="9588500" y="167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108938</xdr:rowOff>
    </xdr:from>
    <xdr:ext cx="534377" cy="259045"/>
    <xdr:sp macro="" textlink="">
      <xdr:nvSpPr>
        <xdr:cNvPr id="478" name="テキスト ボックス 477"/>
        <xdr:cNvSpPr txBox="1"/>
      </xdr:nvSpPr>
      <xdr:spPr>
        <a:xfrm>
          <a:off x="9372111" y="165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168616</xdr:rowOff>
    </xdr:from>
    <xdr:to>
      <xdr:col>46</xdr:col>
      <xdr:colOff>38100</xdr:colOff>
      <xdr:row>98</xdr:row>
      <xdr:rowOff>98766</xdr:rowOff>
    </xdr:to>
    <xdr:sp macro="" textlink="">
      <xdr:nvSpPr>
        <xdr:cNvPr id="479" name="楕円 478"/>
        <xdr:cNvSpPr/>
      </xdr:nvSpPr>
      <xdr:spPr>
        <a:xfrm>
          <a:off x="8699500" y="167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89893</xdr:rowOff>
    </xdr:from>
    <xdr:ext cx="534377" cy="259045"/>
    <xdr:sp macro="" textlink="">
      <xdr:nvSpPr>
        <xdr:cNvPr id="480" name="テキスト ボックス 479"/>
        <xdr:cNvSpPr txBox="1"/>
      </xdr:nvSpPr>
      <xdr:spPr>
        <a:xfrm>
          <a:off x="8483111" y="168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15844</xdr:rowOff>
    </xdr:from>
    <xdr:to>
      <xdr:col>41</xdr:col>
      <xdr:colOff>101600</xdr:colOff>
      <xdr:row>98</xdr:row>
      <xdr:rowOff>117444</xdr:rowOff>
    </xdr:to>
    <xdr:sp macro="" textlink="">
      <xdr:nvSpPr>
        <xdr:cNvPr id="481" name="楕円 480"/>
        <xdr:cNvSpPr/>
      </xdr:nvSpPr>
      <xdr:spPr>
        <a:xfrm>
          <a:off x="7810500" y="168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108571</xdr:rowOff>
    </xdr:from>
    <xdr:ext cx="534377" cy="259045"/>
    <xdr:sp macro="" textlink="">
      <xdr:nvSpPr>
        <xdr:cNvPr id="482" name="テキスト ボックス 481"/>
        <xdr:cNvSpPr txBox="1"/>
      </xdr:nvSpPr>
      <xdr:spPr>
        <a:xfrm>
          <a:off x="7594111" y="169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23551</xdr:rowOff>
    </xdr:from>
    <xdr:to>
      <xdr:col>36</xdr:col>
      <xdr:colOff>165100</xdr:colOff>
      <xdr:row>98</xdr:row>
      <xdr:rowOff>125151</xdr:rowOff>
    </xdr:to>
    <xdr:sp macro="" textlink="">
      <xdr:nvSpPr>
        <xdr:cNvPr id="483" name="楕円 482"/>
        <xdr:cNvSpPr/>
      </xdr:nvSpPr>
      <xdr:spPr>
        <a:xfrm>
          <a:off x="6921500" y="1682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116278</xdr:rowOff>
    </xdr:from>
    <xdr:ext cx="534377" cy="259045"/>
    <xdr:sp macro="" textlink="">
      <xdr:nvSpPr>
        <xdr:cNvPr id="484" name="テキスト ボックス 483"/>
        <xdr:cNvSpPr txBox="1"/>
      </xdr:nvSpPr>
      <xdr:spPr>
        <a:xfrm>
          <a:off x="6705111" y="1691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42408</xdr:rowOff>
    </xdr:from>
    <xdr:to>
      <xdr:col>85</xdr:col>
      <xdr:colOff>127000</xdr:colOff>
      <xdr:row>36</xdr:row>
      <xdr:rowOff>67600</xdr:rowOff>
    </xdr:to>
    <xdr:cxnSp macro="">
      <xdr:nvCxnSpPr>
        <xdr:cNvPr id="512" name="直線コネクタ 511"/>
        <xdr:cNvCxnSpPr/>
      </xdr:nvCxnSpPr>
      <xdr:spPr>
        <a:xfrm>
          <a:off x="15481300" y="6214608"/>
          <a:ext cx="8382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42408</xdr:rowOff>
    </xdr:from>
    <xdr:to>
      <xdr:col>81</xdr:col>
      <xdr:colOff>50800</xdr:colOff>
      <xdr:row>37</xdr:row>
      <xdr:rowOff>620</xdr:rowOff>
    </xdr:to>
    <xdr:cxnSp macro="">
      <xdr:nvCxnSpPr>
        <xdr:cNvPr id="515" name="直線コネクタ 514"/>
        <xdr:cNvCxnSpPr/>
      </xdr:nvCxnSpPr>
      <xdr:spPr>
        <a:xfrm flipV="1">
          <a:off x="14592300" y="6214608"/>
          <a:ext cx="889000" cy="1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46477</xdr:rowOff>
    </xdr:from>
    <xdr:to>
      <xdr:col>76</xdr:col>
      <xdr:colOff>114300</xdr:colOff>
      <xdr:row>37</xdr:row>
      <xdr:rowOff>620</xdr:rowOff>
    </xdr:to>
    <xdr:cxnSp macro="">
      <xdr:nvCxnSpPr>
        <xdr:cNvPr id="518" name="直線コネクタ 517"/>
        <xdr:cNvCxnSpPr/>
      </xdr:nvCxnSpPr>
      <xdr:spPr>
        <a:xfrm>
          <a:off x="13703300" y="6047227"/>
          <a:ext cx="889000" cy="29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46477</xdr:rowOff>
    </xdr:from>
    <xdr:to>
      <xdr:col>71</xdr:col>
      <xdr:colOff>177800</xdr:colOff>
      <xdr:row>37</xdr:row>
      <xdr:rowOff>57130</xdr:rowOff>
    </xdr:to>
    <xdr:cxnSp macro="">
      <xdr:nvCxnSpPr>
        <xdr:cNvPr id="521" name="直線コネクタ 520"/>
        <xdr:cNvCxnSpPr/>
      </xdr:nvCxnSpPr>
      <xdr:spPr>
        <a:xfrm flipV="1">
          <a:off x="12814300" y="6047227"/>
          <a:ext cx="889000" cy="35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16800</xdr:rowOff>
    </xdr:from>
    <xdr:to>
      <xdr:col>85</xdr:col>
      <xdr:colOff>177800</xdr:colOff>
      <xdr:row>36</xdr:row>
      <xdr:rowOff>118400</xdr:rowOff>
    </xdr:to>
    <xdr:sp macro="" textlink="">
      <xdr:nvSpPr>
        <xdr:cNvPr id="531" name="楕円 530"/>
        <xdr:cNvSpPr/>
      </xdr:nvSpPr>
      <xdr:spPr>
        <a:xfrm>
          <a:off x="16268700" y="61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39677</xdr:rowOff>
    </xdr:from>
    <xdr:ext cx="534377" cy="259045"/>
    <xdr:sp macro="" textlink="">
      <xdr:nvSpPr>
        <xdr:cNvPr id="532" name="消防費該当値テキスト"/>
        <xdr:cNvSpPr txBox="1"/>
      </xdr:nvSpPr>
      <xdr:spPr>
        <a:xfrm>
          <a:off x="16370300" y="60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163058</xdr:rowOff>
    </xdr:from>
    <xdr:to>
      <xdr:col>81</xdr:col>
      <xdr:colOff>101600</xdr:colOff>
      <xdr:row>36</xdr:row>
      <xdr:rowOff>93208</xdr:rowOff>
    </xdr:to>
    <xdr:sp macro="" textlink="">
      <xdr:nvSpPr>
        <xdr:cNvPr id="533" name="楕円 532"/>
        <xdr:cNvSpPr/>
      </xdr:nvSpPr>
      <xdr:spPr>
        <a:xfrm>
          <a:off x="15430500" y="61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109735</xdr:rowOff>
    </xdr:from>
    <xdr:ext cx="534377" cy="259045"/>
    <xdr:sp macro="" textlink="">
      <xdr:nvSpPr>
        <xdr:cNvPr id="534" name="テキスト ボックス 533"/>
        <xdr:cNvSpPr txBox="1"/>
      </xdr:nvSpPr>
      <xdr:spPr>
        <a:xfrm>
          <a:off x="15214111" y="59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121270</xdr:rowOff>
    </xdr:from>
    <xdr:to>
      <xdr:col>76</xdr:col>
      <xdr:colOff>165100</xdr:colOff>
      <xdr:row>37</xdr:row>
      <xdr:rowOff>51420</xdr:rowOff>
    </xdr:to>
    <xdr:sp macro="" textlink="">
      <xdr:nvSpPr>
        <xdr:cNvPr id="535" name="楕円 534"/>
        <xdr:cNvSpPr/>
      </xdr:nvSpPr>
      <xdr:spPr>
        <a:xfrm>
          <a:off x="14541500" y="62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67947</xdr:rowOff>
    </xdr:from>
    <xdr:ext cx="534377" cy="259045"/>
    <xdr:sp macro="" textlink="">
      <xdr:nvSpPr>
        <xdr:cNvPr id="536" name="テキスト ボックス 535"/>
        <xdr:cNvSpPr txBox="1"/>
      </xdr:nvSpPr>
      <xdr:spPr>
        <a:xfrm>
          <a:off x="14325111" y="60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167127</xdr:rowOff>
    </xdr:from>
    <xdr:to>
      <xdr:col>72</xdr:col>
      <xdr:colOff>38100</xdr:colOff>
      <xdr:row>35</xdr:row>
      <xdr:rowOff>97277</xdr:rowOff>
    </xdr:to>
    <xdr:sp macro="" textlink="">
      <xdr:nvSpPr>
        <xdr:cNvPr id="537" name="楕円 536"/>
        <xdr:cNvSpPr/>
      </xdr:nvSpPr>
      <xdr:spPr>
        <a:xfrm>
          <a:off x="13652500" y="59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113804</xdr:rowOff>
    </xdr:from>
    <xdr:ext cx="534377" cy="259045"/>
    <xdr:sp macro="" textlink="">
      <xdr:nvSpPr>
        <xdr:cNvPr id="538" name="テキスト ボックス 537"/>
        <xdr:cNvSpPr txBox="1"/>
      </xdr:nvSpPr>
      <xdr:spPr>
        <a:xfrm>
          <a:off x="13436111" y="57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6330</xdr:rowOff>
    </xdr:from>
    <xdr:to>
      <xdr:col>67</xdr:col>
      <xdr:colOff>101600</xdr:colOff>
      <xdr:row>37</xdr:row>
      <xdr:rowOff>107930</xdr:rowOff>
    </xdr:to>
    <xdr:sp macro="" textlink="">
      <xdr:nvSpPr>
        <xdr:cNvPr id="539" name="楕円 538"/>
        <xdr:cNvSpPr/>
      </xdr:nvSpPr>
      <xdr:spPr>
        <a:xfrm>
          <a:off x="12763500" y="63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99057</xdr:rowOff>
    </xdr:from>
    <xdr:ext cx="534377" cy="259045"/>
    <xdr:sp macro="" textlink="">
      <xdr:nvSpPr>
        <xdr:cNvPr id="540" name="テキスト ボックス 539"/>
        <xdr:cNvSpPr txBox="1"/>
      </xdr:nvSpPr>
      <xdr:spPr>
        <a:xfrm>
          <a:off x="12547111" y="64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107238</xdr:rowOff>
    </xdr:from>
    <xdr:to>
      <xdr:col>85</xdr:col>
      <xdr:colOff>127000</xdr:colOff>
      <xdr:row>57</xdr:row>
      <xdr:rowOff>72557</xdr:rowOff>
    </xdr:to>
    <xdr:cxnSp macro="">
      <xdr:nvCxnSpPr>
        <xdr:cNvPr id="572" name="直線コネクタ 571"/>
        <xdr:cNvCxnSpPr/>
      </xdr:nvCxnSpPr>
      <xdr:spPr>
        <a:xfrm flipV="1">
          <a:off x="15481300" y="9708438"/>
          <a:ext cx="838200" cy="1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72557</xdr:rowOff>
    </xdr:from>
    <xdr:to>
      <xdr:col>81</xdr:col>
      <xdr:colOff>50800</xdr:colOff>
      <xdr:row>58</xdr:row>
      <xdr:rowOff>10704</xdr:rowOff>
    </xdr:to>
    <xdr:cxnSp macro="">
      <xdr:nvCxnSpPr>
        <xdr:cNvPr id="575" name="直線コネクタ 574"/>
        <xdr:cNvCxnSpPr/>
      </xdr:nvCxnSpPr>
      <xdr:spPr>
        <a:xfrm flipV="1">
          <a:off x="14592300" y="9845207"/>
          <a:ext cx="889000" cy="10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10704</xdr:rowOff>
    </xdr:from>
    <xdr:to>
      <xdr:col>76</xdr:col>
      <xdr:colOff>114300</xdr:colOff>
      <xdr:row>58</xdr:row>
      <xdr:rowOff>55722</xdr:rowOff>
    </xdr:to>
    <xdr:cxnSp macro="">
      <xdr:nvCxnSpPr>
        <xdr:cNvPr id="578" name="直線コネクタ 577"/>
        <xdr:cNvCxnSpPr/>
      </xdr:nvCxnSpPr>
      <xdr:spPr>
        <a:xfrm flipV="1">
          <a:off x="13703300" y="9954804"/>
          <a:ext cx="889000" cy="4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26641</xdr:rowOff>
    </xdr:from>
    <xdr:to>
      <xdr:col>71</xdr:col>
      <xdr:colOff>177800</xdr:colOff>
      <xdr:row>58</xdr:row>
      <xdr:rowOff>55722</xdr:rowOff>
    </xdr:to>
    <xdr:cxnSp macro="">
      <xdr:nvCxnSpPr>
        <xdr:cNvPr id="581" name="直線コネクタ 580"/>
        <xdr:cNvCxnSpPr/>
      </xdr:nvCxnSpPr>
      <xdr:spPr>
        <a:xfrm>
          <a:off x="12814300" y="9970741"/>
          <a:ext cx="889000" cy="2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56438</xdr:rowOff>
    </xdr:from>
    <xdr:to>
      <xdr:col>85</xdr:col>
      <xdr:colOff>177800</xdr:colOff>
      <xdr:row>56</xdr:row>
      <xdr:rowOff>158038</xdr:rowOff>
    </xdr:to>
    <xdr:sp macro="" textlink="">
      <xdr:nvSpPr>
        <xdr:cNvPr id="591" name="楕円 590"/>
        <xdr:cNvSpPr/>
      </xdr:nvSpPr>
      <xdr:spPr>
        <a:xfrm>
          <a:off x="16268700" y="96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34865</xdr:rowOff>
    </xdr:from>
    <xdr:ext cx="534377" cy="259045"/>
    <xdr:sp macro="" textlink="">
      <xdr:nvSpPr>
        <xdr:cNvPr id="592" name="教育費該当値テキスト"/>
        <xdr:cNvSpPr txBox="1"/>
      </xdr:nvSpPr>
      <xdr:spPr>
        <a:xfrm>
          <a:off x="16370300" y="963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21757</xdr:rowOff>
    </xdr:from>
    <xdr:to>
      <xdr:col>81</xdr:col>
      <xdr:colOff>101600</xdr:colOff>
      <xdr:row>57</xdr:row>
      <xdr:rowOff>123357</xdr:rowOff>
    </xdr:to>
    <xdr:sp macro="" textlink="">
      <xdr:nvSpPr>
        <xdr:cNvPr id="593" name="楕円 592"/>
        <xdr:cNvSpPr/>
      </xdr:nvSpPr>
      <xdr:spPr>
        <a:xfrm>
          <a:off x="15430500" y="97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114484</xdr:rowOff>
    </xdr:from>
    <xdr:ext cx="534377" cy="259045"/>
    <xdr:sp macro="" textlink="">
      <xdr:nvSpPr>
        <xdr:cNvPr id="594" name="テキスト ボックス 593"/>
        <xdr:cNvSpPr txBox="1"/>
      </xdr:nvSpPr>
      <xdr:spPr>
        <a:xfrm>
          <a:off x="15214111" y="98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131354</xdr:rowOff>
    </xdr:from>
    <xdr:to>
      <xdr:col>76</xdr:col>
      <xdr:colOff>165100</xdr:colOff>
      <xdr:row>58</xdr:row>
      <xdr:rowOff>61504</xdr:rowOff>
    </xdr:to>
    <xdr:sp macro="" textlink="">
      <xdr:nvSpPr>
        <xdr:cNvPr id="595" name="楕円 594"/>
        <xdr:cNvSpPr/>
      </xdr:nvSpPr>
      <xdr:spPr>
        <a:xfrm>
          <a:off x="14541500" y="99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52631</xdr:rowOff>
    </xdr:from>
    <xdr:ext cx="534377" cy="259045"/>
    <xdr:sp macro="" textlink="">
      <xdr:nvSpPr>
        <xdr:cNvPr id="596" name="テキスト ボックス 595"/>
        <xdr:cNvSpPr txBox="1"/>
      </xdr:nvSpPr>
      <xdr:spPr>
        <a:xfrm>
          <a:off x="14325111" y="99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4922</xdr:rowOff>
    </xdr:from>
    <xdr:to>
      <xdr:col>72</xdr:col>
      <xdr:colOff>38100</xdr:colOff>
      <xdr:row>58</xdr:row>
      <xdr:rowOff>106522</xdr:rowOff>
    </xdr:to>
    <xdr:sp macro="" textlink="">
      <xdr:nvSpPr>
        <xdr:cNvPr id="597" name="楕円 596"/>
        <xdr:cNvSpPr/>
      </xdr:nvSpPr>
      <xdr:spPr>
        <a:xfrm>
          <a:off x="13652500" y="99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97649</xdr:rowOff>
    </xdr:from>
    <xdr:ext cx="534377" cy="259045"/>
    <xdr:sp macro="" textlink="">
      <xdr:nvSpPr>
        <xdr:cNvPr id="598" name="テキスト ボックス 597"/>
        <xdr:cNvSpPr txBox="1"/>
      </xdr:nvSpPr>
      <xdr:spPr>
        <a:xfrm>
          <a:off x="13436111" y="100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147291</xdr:rowOff>
    </xdr:from>
    <xdr:to>
      <xdr:col>67</xdr:col>
      <xdr:colOff>101600</xdr:colOff>
      <xdr:row>58</xdr:row>
      <xdr:rowOff>77441</xdr:rowOff>
    </xdr:to>
    <xdr:sp macro="" textlink="">
      <xdr:nvSpPr>
        <xdr:cNvPr id="599" name="楕円 598"/>
        <xdr:cNvSpPr/>
      </xdr:nvSpPr>
      <xdr:spPr>
        <a:xfrm>
          <a:off x="12763500" y="991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68568</xdr:rowOff>
    </xdr:from>
    <xdr:ext cx="534377" cy="259045"/>
    <xdr:sp macro="" textlink="">
      <xdr:nvSpPr>
        <xdr:cNvPr id="600" name="テキスト ボックス 599"/>
        <xdr:cNvSpPr txBox="1"/>
      </xdr:nvSpPr>
      <xdr:spPr>
        <a:xfrm>
          <a:off x="12547111" y="100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43650</xdr:rowOff>
    </xdr:from>
    <xdr:to>
      <xdr:col>85</xdr:col>
      <xdr:colOff>127000</xdr:colOff>
      <xdr:row>79</xdr:row>
      <xdr:rowOff>44450</xdr:rowOff>
    </xdr:to>
    <xdr:cxnSp macro="">
      <xdr:nvCxnSpPr>
        <xdr:cNvPr id="629" name="直線コネクタ 628"/>
        <xdr:cNvCxnSpPr/>
      </xdr:nvCxnSpPr>
      <xdr:spPr>
        <a:xfrm>
          <a:off x="15481300" y="13588200"/>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41808</xdr:rowOff>
    </xdr:from>
    <xdr:to>
      <xdr:col>81</xdr:col>
      <xdr:colOff>50800</xdr:colOff>
      <xdr:row>79</xdr:row>
      <xdr:rowOff>43650</xdr:rowOff>
    </xdr:to>
    <xdr:cxnSp macro="">
      <xdr:nvCxnSpPr>
        <xdr:cNvPr id="632" name="直線コネクタ 631"/>
        <xdr:cNvCxnSpPr/>
      </xdr:nvCxnSpPr>
      <xdr:spPr>
        <a:xfrm>
          <a:off x="14592300" y="13586358"/>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41808</xdr:rowOff>
    </xdr:from>
    <xdr:to>
      <xdr:col>76</xdr:col>
      <xdr:colOff>114300</xdr:colOff>
      <xdr:row>79</xdr:row>
      <xdr:rowOff>44450</xdr:rowOff>
    </xdr:to>
    <xdr:cxnSp macro="">
      <xdr:nvCxnSpPr>
        <xdr:cNvPr id="635" name="直線コネクタ 634"/>
        <xdr:cNvCxnSpPr/>
      </xdr:nvCxnSpPr>
      <xdr:spPr>
        <a:xfrm flipV="1">
          <a:off x="13703300" y="13586358"/>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164300</xdr:rowOff>
    </xdr:from>
    <xdr:to>
      <xdr:col>81</xdr:col>
      <xdr:colOff>101600</xdr:colOff>
      <xdr:row>79</xdr:row>
      <xdr:rowOff>94450</xdr:rowOff>
    </xdr:to>
    <xdr:sp macro="" textlink="">
      <xdr:nvSpPr>
        <xdr:cNvPr id="650" name="楕円 649"/>
        <xdr:cNvSpPr/>
      </xdr:nvSpPr>
      <xdr:spPr>
        <a:xfrm>
          <a:off x="15430500" y="135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85577</xdr:rowOff>
    </xdr:from>
    <xdr:ext cx="313932" cy="259045"/>
    <xdr:sp macro="" textlink="">
      <xdr:nvSpPr>
        <xdr:cNvPr id="651" name="テキスト ボックス 650"/>
        <xdr:cNvSpPr txBox="1"/>
      </xdr:nvSpPr>
      <xdr:spPr>
        <a:xfrm>
          <a:off x="15324333" y="13630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162458</xdr:rowOff>
    </xdr:from>
    <xdr:to>
      <xdr:col>76</xdr:col>
      <xdr:colOff>165100</xdr:colOff>
      <xdr:row>79</xdr:row>
      <xdr:rowOff>92608</xdr:rowOff>
    </xdr:to>
    <xdr:sp macro="" textlink="">
      <xdr:nvSpPr>
        <xdr:cNvPr id="652" name="楕円 651"/>
        <xdr:cNvSpPr/>
      </xdr:nvSpPr>
      <xdr:spPr>
        <a:xfrm>
          <a:off x="14541500" y="135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83735</xdr:rowOff>
    </xdr:from>
    <xdr:ext cx="378565" cy="259045"/>
    <xdr:sp macro="" textlink="">
      <xdr:nvSpPr>
        <xdr:cNvPr id="653" name="テキスト ボックス 652"/>
        <xdr:cNvSpPr txBox="1"/>
      </xdr:nvSpPr>
      <xdr:spPr>
        <a:xfrm>
          <a:off x="14403017" y="13628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169712</xdr:rowOff>
    </xdr:from>
    <xdr:to>
      <xdr:col>85</xdr:col>
      <xdr:colOff>127000</xdr:colOff>
      <xdr:row>95</xdr:row>
      <xdr:rowOff>3209</xdr:rowOff>
    </xdr:to>
    <xdr:cxnSp macro="">
      <xdr:nvCxnSpPr>
        <xdr:cNvPr id="688" name="直線コネクタ 687"/>
        <xdr:cNvCxnSpPr/>
      </xdr:nvCxnSpPr>
      <xdr:spPr>
        <a:xfrm>
          <a:off x="15481300" y="16286012"/>
          <a:ext cx="8382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153335</xdr:rowOff>
    </xdr:from>
    <xdr:to>
      <xdr:col>81</xdr:col>
      <xdr:colOff>50800</xdr:colOff>
      <xdr:row>94</xdr:row>
      <xdr:rowOff>169712</xdr:rowOff>
    </xdr:to>
    <xdr:cxnSp macro="">
      <xdr:nvCxnSpPr>
        <xdr:cNvPr id="691" name="直線コネクタ 690"/>
        <xdr:cNvCxnSpPr/>
      </xdr:nvCxnSpPr>
      <xdr:spPr>
        <a:xfrm>
          <a:off x="14592300" y="16269635"/>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43067</xdr:rowOff>
    </xdr:from>
    <xdr:to>
      <xdr:col>76</xdr:col>
      <xdr:colOff>114300</xdr:colOff>
      <xdr:row>94</xdr:row>
      <xdr:rowOff>153335</xdr:rowOff>
    </xdr:to>
    <xdr:cxnSp macro="">
      <xdr:nvCxnSpPr>
        <xdr:cNvPr id="694" name="直線コネクタ 693"/>
        <xdr:cNvCxnSpPr/>
      </xdr:nvCxnSpPr>
      <xdr:spPr>
        <a:xfrm>
          <a:off x="13703300" y="16159367"/>
          <a:ext cx="889000" cy="1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43067</xdr:rowOff>
    </xdr:from>
    <xdr:to>
      <xdr:col>71</xdr:col>
      <xdr:colOff>177800</xdr:colOff>
      <xdr:row>94</xdr:row>
      <xdr:rowOff>99564</xdr:rowOff>
    </xdr:to>
    <xdr:cxnSp macro="">
      <xdr:nvCxnSpPr>
        <xdr:cNvPr id="697" name="直線コネクタ 696"/>
        <xdr:cNvCxnSpPr/>
      </xdr:nvCxnSpPr>
      <xdr:spPr>
        <a:xfrm flipV="1">
          <a:off x="12814300" y="16159367"/>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123859</xdr:rowOff>
    </xdr:from>
    <xdr:to>
      <xdr:col>85</xdr:col>
      <xdr:colOff>177800</xdr:colOff>
      <xdr:row>95</xdr:row>
      <xdr:rowOff>54009</xdr:rowOff>
    </xdr:to>
    <xdr:sp macro="" textlink="">
      <xdr:nvSpPr>
        <xdr:cNvPr id="707" name="楕円 706"/>
        <xdr:cNvSpPr/>
      </xdr:nvSpPr>
      <xdr:spPr>
        <a:xfrm>
          <a:off x="16268700" y="1624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146736</xdr:rowOff>
    </xdr:from>
    <xdr:ext cx="534377" cy="259045"/>
    <xdr:sp macro="" textlink="">
      <xdr:nvSpPr>
        <xdr:cNvPr id="708" name="公債費該当値テキスト"/>
        <xdr:cNvSpPr txBox="1"/>
      </xdr:nvSpPr>
      <xdr:spPr>
        <a:xfrm>
          <a:off x="16370300" y="160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118912</xdr:rowOff>
    </xdr:from>
    <xdr:to>
      <xdr:col>81</xdr:col>
      <xdr:colOff>101600</xdr:colOff>
      <xdr:row>95</xdr:row>
      <xdr:rowOff>49062</xdr:rowOff>
    </xdr:to>
    <xdr:sp macro="" textlink="">
      <xdr:nvSpPr>
        <xdr:cNvPr id="709" name="楕円 708"/>
        <xdr:cNvSpPr/>
      </xdr:nvSpPr>
      <xdr:spPr>
        <a:xfrm>
          <a:off x="15430500" y="1623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65589</xdr:rowOff>
    </xdr:from>
    <xdr:ext cx="534377" cy="259045"/>
    <xdr:sp macro="" textlink="">
      <xdr:nvSpPr>
        <xdr:cNvPr id="710" name="テキスト ボックス 709"/>
        <xdr:cNvSpPr txBox="1"/>
      </xdr:nvSpPr>
      <xdr:spPr>
        <a:xfrm>
          <a:off x="15214111" y="1601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102535</xdr:rowOff>
    </xdr:from>
    <xdr:to>
      <xdr:col>76</xdr:col>
      <xdr:colOff>165100</xdr:colOff>
      <xdr:row>95</xdr:row>
      <xdr:rowOff>32685</xdr:rowOff>
    </xdr:to>
    <xdr:sp macro="" textlink="">
      <xdr:nvSpPr>
        <xdr:cNvPr id="711" name="楕円 710"/>
        <xdr:cNvSpPr/>
      </xdr:nvSpPr>
      <xdr:spPr>
        <a:xfrm>
          <a:off x="14541500" y="162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49212</xdr:rowOff>
    </xdr:from>
    <xdr:ext cx="534377" cy="259045"/>
    <xdr:sp macro="" textlink="">
      <xdr:nvSpPr>
        <xdr:cNvPr id="712" name="テキスト ボックス 711"/>
        <xdr:cNvSpPr txBox="1"/>
      </xdr:nvSpPr>
      <xdr:spPr>
        <a:xfrm>
          <a:off x="14325111" y="1599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163717</xdr:rowOff>
    </xdr:from>
    <xdr:to>
      <xdr:col>72</xdr:col>
      <xdr:colOff>38100</xdr:colOff>
      <xdr:row>94</xdr:row>
      <xdr:rowOff>93867</xdr:rowOff>
    </xdr:to>
    <xdr:sp macro="" textlink="">
      <xdr:nvSpPr>
        <xdr:cNvPr id="713" name="楕円 712"/>
        <xdr:cNvSpPr/>
      </xdr:nvSpPr>
      <xdr:spPr>
        <a:xfrm>
          <a:off x="13652500" y="1610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110394</xdr:rowOff>
    </xdr:from>
    <xdr:ext cx="534377" cy="259045"/>
    <xdr:sp macro="" textlink="">
      <xdr:nvSpPr>
        <xdr:cNvPr id="714" name="テキスト ボックス 713"/>
        <xdr:cNvSpPr txBox="1"/>
      </xdr:nvSpPr>
      <xdr:spPr>
        <a:xfrm>
          <a:off x="13436111" y="1588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48764</xdr:rowOff>
    </xdr:from>
    <xdr:to>
      <xdr:col>67</xdr:col>
      <xdr:colOff>101600</xdr:colOff>
      <xdr:row>94</xdr:row>
      <xdr:rowOff>150364</xdr:rowOff>
    </xdr:to>
    <xdr:sp macro="" textlink="">
      <xdr:nvSpPr>
        <xdr:cNvPr id="715" name="楕円 714"/>
        <xdr:cNvSpPr/>
      </xdr:nvSpPr>
      <xdr:spPr>
        <a:xfrm>
          <a:off x="12763500" y="161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166891</xdr:rowOff>
    </xdr:from>
    <xdr:ext cx="534377" cy="259045"/>
    <xdr:sp macro="" textlink="">
      <xdr:nvSpPr>
        <xdr:cNvPr id="716" name="テキスト ボックス 715"/>
        <xdr:cNvSpPr txBox="1"/>
      </xdr:nvSpPr>
      <xdr:spPr>
        <a:xfrm>
          <a:off x="12547111" y="1594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172,144</a:t>
          </a:r>
          <a:r>
            <a:rPr kumimoji="1" lang="ja-JP" altLang="en-US" sz="1300">
              <a:latin typeface="ＭＳ Ｐゴシック" panose="020B0600070205080204" pitchFamily="50" charset="-128"/>
              <a:ea typeface="ＭＳ Ｐゴシック" panose="020B0600070205080204" pitchFamily="50" charset="-128"/>
            </a:rPr>
            <a:t>円となっている。民生費のうち児童福祉行政に要する経費である児童福祉費が、決算額全体の</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％を占めている。また、前年度比較では、生活扶助費や医療扶助費といった生活保護費の減少などにより民生費自体は減少しているが、人口が前年度より減っていることにより、住民一人当たり</a:t>
          </a:r>
          <a:r>
            <a:rPr kumimoji="1" lang="en-US" altLang="ja-JP" sz="1300">
              <a:latin typeface="ＭＳ Ｐゴシック" panose="020B0600070205080204" pitchFamily="50" charset="-128"/>
              <a:ea typeface="ＭＳ Ｐゴシック" panose="020B0600070205080204" pitchFamily="50" charset="-128"/>
            </a:rPr>
            <a:t>172,144</a:t>
          </a:r>
          <a:r>
            <a:rPr kumimoji="1" lang="ja-JP" altLang="en-US" sz="1300">
              <a:latin typeface="ＭＳ Ｐゴシック" panose="020B0600070205080204" pitchFamily="50" charset="-128"/>
              <a:ea typeface="ＭＳ Ｐゴシック" panose="020B0600070205080204" pitchFamily="50" charset="-128"/>
            </a:rPr>
            <a:t>円と平成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1,447</a:t>
          </a:r>
          <a:r>
            <a:rPr kumimoji="1" lang="ja-JP" altLang="en-US" sz="1300">
              <a:latin typeface="ＭＳ Ｐゴシック" panose="020B0600070205080204" pitchFamily="50" charset="-128"/>
              <a:ea typeface="ＭＳ Ｐゴシック" panose="020B0600070205080204" pitchFamily="50" charset="-128"/>
            </a:rPr>
            <a:t>円の増となっている。総務費については、動橋地区学習等供用施設建替工事費の皆減などにより、住民一人当たり</a:t>
          </a:r>
          <a:r>
            <a:rPr kumimoji="1" lang="en-US" altLang="ja-JP" sz="1300">
              <a:latin typeface="ＭＳ Ｐゴシック" panose="020B0600070205080204" pitchFamily="50" charset="-128"/>
              <a:ea typeface="ＭＳ Ｐゴシック" panose="020B0600070205080204" pitchFamily="50" charset="-128"/>
            </a:rPr>
            <a:t>46,184</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1,341</a:t>
          </a:r>
          <a:r>
            <a:rPr kumimoji="1" lang="ja-JP" altLang="en-US" sz="1300">
              <a:latin typeface="ＭＳ Ｐゴシック" panose="020B0600070205080204" pitchFamily="50" charset="-128"/>
              <a:ea typeface="ＭＳ Ｐゴシック" panose="020B0600070205080204" pitchFamily="50" charset="-128"/>
            </a:rPr>
            <a:t>円減少している。衛生費については、環境美化センター整備費の皆増などにより、住民一人当たり</a:t>
          </a:r>
          <a:r>
            <a:rPr kumimoji="1" lang="en-US" altLang="ja-JP" sz="1300">
              <a:latin typeface="ＭＳ Ｐゴシック" panose="020B0600070205080204" pitchFamily="50" charset="-128"/>
              <a:ea typeface="ＭＳ Ｐゴシック" panose="020B0600070205080204" pitchFamily="50" charset="-128"/>
            </a:rPr>
            <a:t>51,441</a:t>
          </a:r>
          <a:r>
            <a:rPr kumimoji="1" lang="ja-JP" altLang="en-US" sz="1300">
              <a:latin typeface="ＭＳ Ｐゴシック" panose="020B0600070205080204" pitchFamily="50" charset="-128"/>
              <a:ea typeface="ＭＳ Ｐゴシック" panose="020B0600070205080204" pitchFamily="50" charset="-128"/>
            </a:rPr>
            <a:t>円と前年度より</a:t>
          </a:r>
          <a:r>
            <a:rPr kumimoji="1" lang="en-US" altLang="ja-JP" sz="1300">
              <a:latin typeface="ＭＳ Ｐゴシック" panose="020B0600070205080204" pitchFamily="50" charset="-128"/>
              <a:ea typeface="ＭＳ Ｐゴシック" panose="020B0600070205080204" pitchFamily="50" charset="-128"/>
            </a:rPr>
            <a:t>5,423</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教育費については、小中学校の普通教室等冷房化事業費及びスポーツセンター整備費の増加などにより住民一人当たり</a:t>
          </a:r>
          <a:r>
            <a:rPr kumimoji="1" lang="en-US" altLang="ja-JP" sz="1300">
              <a:latin typeface="ＭＳ Ｐゴシック" panose="020B0600070205080204" pitchFamily="50" charset="-128"/>
              <a:ea typeface="ＭＳ Ｐゴシック" panose="020B0600070205080204" pitchFamily="50" charset="-128"/>
            </a:rPr>
            <a:t>50,988</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8,376</a:t>
          </a:r>
          <a:r>
            <a:rPr kumimoji="1" lang="ja-JP" altLang="en-US" sz="1300">
              <a:latin typeface="ＭＳ Ｐゴシック" panose="020B0600070205080204" pitchFamily="50" charset="-128"/>
              <a:ea typeface="ＭＳ Ｐゴシック" panose="020B0600070205080204" pitchFamily="50" charset="-128"/>
            </a:rPr>
            <a:t>円の前年増となったものの、全国平均を下回っている。土木費については、住民一人あたり</a:t>
          </a:r>
          <a:r>
            <a:rPr kumimoji="1" lang="en-US" altLang="ja-JP" sz="1300">
              <a:latin typeface="ＭＳ Ｐゴシック" panose="020B0600070205080204" pitchFamily="50" charset="-128"/>
              <a:ea typeface="ＭＳ Ｐゴシック" panose="020B0600070205080204" pitchFamily="50" charset="-128"/>
            </a:rPr>
            <a:t>51,741</a:t>
          </a:r>
          <a:r>
            <a:rPr kumimoji="1" lang="ja-JP" altLang="en-US" sz="1300">
              <a:latin typeface="ＭＳ Ｐゴシック" panose="020B0600070205080204" pitchFamily="50" charset="-128"/>
              <a:ea typeface="ＭＳ Ｐゴシック" panose="020B0600070205080204" pitchFamily="50" charset="-128"/>
            </a:rPr>
            <a:t>円となっており、前年度と比較</a:t>
          </a:r>
          <a:r>
            <a:rPr kumimoji="1" lang="en-US" altLang="ja-JP" sz="1300">
              <a:latin typeface="ＭＳ Ｐゴシック" panose="020B0600070205080204" pitchFamily="50" charset="-128"/>
              <a:ea typeface="ＭＳ Ｐゴシック" panose="020B0600070205080204" pitchFamily="50" charset="-128"/>
            </a:rPr>
            <a:t>5,996</a:t>
          </a:r>
          <a:r>
            <a:rPr kumimoji="1" lang="ja-JP" altLang="en-US" sz="1300">
              <a:latin typeface="ＭＳ Ｐゴシック" panose="020B0600070205080204" pitchFamily="50" charset="-128"/>
              <a:ea typeface="ＭＳ Ｐゴシック" panose="020B0600070205080204" pitchFamily="50" charset="-128"/>
            </a:rPr>
            <a:t>円増加している。これは加賀温泉駅周辺施設整備事業費や市道</a:t>
          </a:r>
          <a:r>
            <a:rPr kumimoji="1" lang="en-US" altLang="ja-JP" sz="1300">
              <a:latin typeface="ＭＳ Ｐゴシック" panose="020B0600070205080204" pitchFamily="50" charset="-128"/>
              <a:ea typeface="ＭＳ Ｐゴシック" panose="020B0600070205080204" pitchFamily="50" charset="-128"/>
            </a:rPr>
            <a:t>D</a:t>
          </a:r>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号線こおろぎ橋架替工事費の増加などが主な要因である。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歳入面では、市税において、見込みを上回る収入額となっていること、また繰入金では、年度間の財源調整のため、財政調整基金からの繰入を行ったこと、歳出面においては、入札差金の執行凍結、経常的な歳出削減の取り組みなどにより、実質収支は黒字を維持している。</a:t>
          </a:r>
        </a:p>
        <a:p>
          <a:r>
            <a:rPr kumimoji="1" lang="ja-JP" altLang="en-US" sz="1200">
              <a:latin typeface="ＭＳ ゴシック" pitchFamily="49" charset="-128"/>
              <a:ea typeface="ＭＳ ゴシック" pitchFamily="49" charset="-128"/>
            </a:rPr>
            <a:t>　財政調整基金残高については、実質収支額の一部を基金に積立てているが、年度間の財政調整のための取り崩しを行ったため残高は減少している。</a:t>
          </a:r>
        </a:p>
        <a:p>
          <a:r>
            <a:rPr kumimoji="1" lang="ja-JP" altLang="en-US" sz="1200">
              <a:latin typeface="ＭＳ ゴシック" pitchFamily="49" charset="-128"/>
              <a:ea typeface="ＭＳ ゴシック" pitchFamily="49" charset="-128"/>
            </a:rPr>
            <a:t>　今後とも、将来の財政需要に備えた財政運営に努める</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黒字額は、主に一般会計、介護保険特別会計の実質黒字額、病院事業会計及び水道事業会計の資金剰余額で構成している。</a:t>
          </a:r>
        </a:p>
        <a:p>
          <a:r>
            <a:rPr kumimoji="1" lang="ja-JP" altLang="en-US" sz="1400">
              <a:latin typeface="ＭＳ ゴシック" pitchFamily="49" charset="-128"/>
              <a:ea typeface="ＭＳ ゴシック" pitchFamily="49" charset="-128"/>
            </a:rPr>
            <a:t>　一般会計では、歳入面で、市税において、見込みを上回る収入額となっていることなどや、歳出面においては、入札差金の執行凍結や、経常的な歳出削減の取り組みなどにより、実質収支は黒字を維持している。</a:t>
          </a:r>
        </a:p>
        <a:p>
          <a:r>
            <a:rPr kumimoji="1" lang="ja-JP" altLang="en-US" sz="1400">
              <a:latin typeface="ＭＳ ゴシック" pitchFamily="49" charset="-128"/>
              <a:ea typeface="ＭＳ ゴシック" pitchFamily="49" charset="-128"/>
            </a:rPr>
            <a:t>　介護保険特別会計では、令和元年度歳入について、消費税増税による低所得者層への保険料軽減や被保険者数の減少により、介護保険料収入は前年度より減少しているものの、歳入全体では前年度比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増となっており、歳入が歳出を上回っているため、実質収支は黒字となっている。</a:t>
          </a:r>
        </a:p>
        <a:p>
          <a:r>
            <a:rPr kumimoji="1" lang="ja-JP" altLang="en-US" sz="1400">
              <a:latin typeface="ＭＳ ゴシック" pitchFamily="49" charset="-128"/>
              <a:ea typeface="ＭＳ ゴシック" pitchFamily="49" charset="-128"/>
            </a:rPr>
            <a:t>　病院事業会計、水道事業会計及び下水道事業会計では、現金及び預金等の流動資産が、未払金等の流動負債を上回っているため、資金剰余額を計上している。</a:t>
          </a:r>
        </a:p>
        <a:p>
          <a:r>
            <a:rPr kumimoji="1" lang="ja-JP" altLang="en-US" sz="1400">
              <a:latin typeface="ＭＳ ゴシック" pitchFamily="49" charset="-128"/>
              <a:ea typeface="ＭＳ ゴシック" pitchFamily="49" charset="-128"/>
            </a:rPr>
            <a:t>　赤字額は、平成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年度以降全ての会計で黒字、歳入歳出同額又は資金不足無しとなっている。</a:t>
          </a:r>
        </a:p>
        <a:p>
          <a:r>
            <a:rPr kumimoji="1" lang="ja-JP" altLang="en-US" sz="1400">
              <a:latin typeface="ＭＳ ゴシック" pitchFamily="49" charset="-128"/>
              <a:ea typeface="ＭＳ ゴシック" pitchFamily="49" charset="-128"/>
            </a:rPr>
            <a:t>　今後も各会計の健全性を高め、全会計を通じてバランスのとれた財政運営に努める。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32044077</v>
      </c>
      <c r="BO4" s="431"/>
      <c r="BP4" s="431"/>
      <c r="BQ4" s="431"/>
      <c r="BR4" s="431"/>
      <c r="BS4" s="431"/>
      <c r="BT4" s="431"/>
      <c r="BU4" s="432"/>
      <c r="BV4" s="430">
        <v>30992235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3.7</v>
      </c>
      <c r="CU4" s="437"/>
      <c r="CV4" s="437"/>
      <c r="CW4" s="437"/>
      <c r="CX4" s="437"/>
      <c r="CY4" s="437"/>
      <c r="CZ4" s="437"/>
      <c r="DA4" s="438"/>
      <c r="DB4" s="436">
        <v>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30857538</v>
      </c>
      <c r="BO5" s="468"/>
      <c r="BP5" s="468"/>
      <c r="BQ5" s="468"/>
      <c r="BR5" s="468"/>
      <c r="BS5" s="468"/>
      <c r="BT5" s="468"/>
      <c r="BU5" s="469"/>
      <c r="BV5" s="467">
        <v>30041814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92.6</v>
      </c>
      <c r="CU5" s="465"/>
      <c r="CV5" s="465"/>
      <c r="CW5" s="465"/>
      <c r="CX5" s="465"/>
      <c r="CY5" s="465"/>
      <c r="CZ5" s="465"/>
      <c r="DA5" s="466"/>
      <c r="DB5" s="464">
        <v>90.6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1186539</v>
      </c>
      <c r="BO6" s="468"/>
      <c r="BP6" s="468"/>
      <c r="BQ6" s="468"/>
      <c r="BR6" s="468"/>
      <c r="BS6" s="468"/>
      <c r="BT6" s="468"/>
      <c r="BU6" s="469"/>
      <c r="BV6" s="467">
        <v>950421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97.3</v>
      </c>
      <c r="CU6" s="505"/>
      <c r="CV6" s="505"/>
      <c r="CW6" s="505"/>
      <c r="CX6" s="505"/>
      <c r="CY6" s="505"/>
      <c r="CZ6" s="505"/>
      <c r="DA6" s="506"/>
      <c r="DB6" s="504">
        <v>96.7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526154</v>
      </c>
      <c r="BO7" s="468"/>
      <c r="BP7" s="468"/>
      <c r="BQ7" s="468"/>
      <c r="BR7" s="468"/>
      <c r="BS7" s="468"/>
      <c r="BT7" s="468"/>
      <c r="BU7" s="469"/>
      <c r="BV7" s="467">
        <v>57700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17738181</v>
      </c>
      <c r="CU7" s="468"/>
      <c r="CV7" s="468"/>
      <c r="CW7" s="468"/>
      <c r="CX7" s="468"/>
      <c r="CY7" s="468"/>
      <c r="CZ7" s="468"/>
      <c r="DA7" s="469"/>
      <c r="DB7" s="467">
        <v>17941840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660385</v>
      </c>
      <c r="BO8" s="468"/>
      <c r="BP8" s="468"/>
      <c r="BQ8" s="468"/>
      <c r="BR8" s="468"/>
      <c r="BS8" s="468"/>
      <c r="BT8" s="468"/>
      <c r="BU8" s="469"/>
      <c r="BV8" s="467">
        <v>892721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0.57999999999999996</v>
      </c>
      <c r="CU8" s="508"/>
      <c r="CV8" s="508"/>
      <c r="CW8" s="508"/>
      <c r="CX8" s="508"/>
      <c r="CY8" s="508"/>
      <c r="CZ8" s="508"/>
      <c r="DA8" s="509"/>
      <c r="DB8" s="507">
        <v>0.57999999999999996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67186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-232336</v>
      </c>
      <c r="BO9" s="468"/>
      <c r="BP9" s="468"/>
      <c r="BQ9" s="468"/>
      <c r="BR9" s="468"/>
      <c r="BS9" s="468"/>
      <c r="BT9" s="468"/>
      <c r="BU9" s="469"/>
      <c r="BV9" s="467">
        <v>44597</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14.5</v>
      </c>
      <c r="CU9" s="465"/>
      <c r="CV9" s="465"/>
      <c r="CW9" s="465"/>
      <c r="CX9" s="465"/>
      <c r="CY9" s="465"/>
      <c r="CZ9" s="465"/>
      <c r="DA9" s="466"/>
      <c r="DB9" s="464">
        <v>14.7</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71887</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473</v>
      </c>
      <c r="BO10" s="468"/>
      <c r="BP10" s="468"/>
      <c r="BQ10" s="468"/>
      <c r="BR10" s="468"/>
      <c r="BS10" s="468"/>
      <c r="BT10" s="468"/>
      <c r="BU10" s="469"/>
      <c r="BV10" s="467">
        <v>344</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66350</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810000</v>
      </c>
      <c r="BO12" s="468"/>
      <c r="BP12" s="468"/>
      <c r="BQ12" s="468"/>
      <c r="BR12" s="468"/>
      <c r="BS12" s="468"/>
      <c r="BT12" s="468"/>
      <c r="BU12" s="469"/>
      <c r="BV12" s="467">
        <v>550000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65207</v>
      </c>
      <c r="S13" s="552"/>
      <c r="T13" s="552"/>
      <c r="U13" s="552"/>
      <c r="V13" s="553"/>
      <c r="W13" s="483" t="s">
        <v>142</v>
      </c>
      <c r="X13" s="484"/>
      <c r="Y13" s="484"/>
      <c r="Z13" s="484"/>
      <c r="AA13" s="484"/>
      <c r="AB13" s="474"/>
      <c r="AC13" s="518">
        <v>1206</v>
      </c>
      <c r="AD13" s="519"/>
      <c r="AE13" s="519"/>
      <c r="AF13" s="519"/>
      <c r="AG13" s="561"/>
      <c r="AH13" s="518">
        <v>1139</v>
      </c>
      <c r="AI13" s="519"/>
      <c r="AJ13" s="519"/>
      <c r="AK13" s="519"/>
      <c r="AL13" s="520"/>
      <c r="AM13" s="496" t="s">
        <v>143</v>
      </c>
      <c r="AN13" s="497"/>
      <c r="AO13" s="497"/>
      <c r="AP13" s="497"/>
      <c r="AQ13" s="497"/>
      <c r="AR13" s="497"/>
      <c r="AS13" s="497"/>
      <c r="AT13" s="498"/>
      <c r="AU13" s="499" t="s">
        <v>137</v>
      </c>
      <c r="AV13" s="500"/>
      <c r="AW13" s="500"/>
      <c r="AX13" s="500"/>
      <c r="AY13" s="501" t="s">
        <v>144</v>
      </c>
      <c r="AZ13" s="502"/>
      <c r="BA13" s="502"/>
      <c r="BB13" s="502"/>
      <c r="BC13" s="502"/>
      <c r="BD13" s="502"/>
      <c r="BE13" s="502"/>
      <c r="BF13" s="502"/>
      <c r="BG13" s="502"/>
      <c r="BH13" s="502"/>
      <c r="BI13" s="502"/>
      <c r="BJ13" s="502"/>
      <c r="BK13" s="502"/>
      <c r="BL13" s="502"/>
      <c r="BM13" s="503"/>
      <c r="BN13" s="467">
        <v>-1041863</v>
      </c>
      <c r="BO13" s="468"/>
      <c r="BP13" s="468"/>
      <c r="BQ13" s="468"/>
      <c r="BR13" s="468"/>
      <c r="BS13" s="468"/>
      <c r="BT13" s="468"/>
      <c r="BU13" s="469"/>
      <c r="BV13" s="467">
        <v>-505059</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8.5</v>
      </c>
      <c r="CU13" s="465"/>
      <c r="CV13" s="465"/>
      <c r="CW13" s="465"/>
      <c r="CX13" s="465"/>
      <c r="CY13" s="465"/>
      <c r="CZ13" s="465"/>
      <c r="DA13" s="466"/>
      <c r="DB13" s="464">
        <v>8.3000000000000007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67221</v>
      </c>
      <c r="S14" s="552"/>
      <c r="T14" s="552"/>
      <c r="U14" s="552"/>
      <c r="V14" s="553"/>
      <c r="W14" s="457"/>
      <c r="X14" s="458"/>
      <c r="Y14" s="458"/>
      <c r="Z14" s="458"/>
      <c r="AA14" s="458"/>
      <c r="AB14" s="447"/>
      <c r="AC14" s="554">
        <v>3.6</v>
      </c>
      <c r="AD14" s="555"/>
      <c r="AE14" s="555"/>
      <c r="AF14" s="555"/>
      <c r="AG14" s="556"/>
      <c r="AH14" s="554">
        <v>3.2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72.599999999999994</v>
      </c>
      <c r="CU14" s="566"/>
      <c r="CV14" s="566"/>
      <c r="CW14" s="566"/>
      <c r="CX14" s="566"/>
      <c r="CY14" s="566"/>
      <c r="CZ14" s="566"/>
      <c r="DA14" s="567"/>
      <c r="DB14" s="565">
        <v>65.400000000000006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141</v>
      </c>
      <c r="N15" s="559"/>
      <c r="O15" s="559"/>
      <c r="P15" s="559"/>
      <c r="Q15" s="560"/>
      <c r="R15" s="551">
        <v>66197</v>
      </c>
      <c r="S15" s="552"/>
      <c r="T15" s="552"/>
      <c r="U15" s="552"/>
      <c r="V15" s="553"/>
      <c r="W15" s="483" t="s">
        <v>148</v>
      </c>
      <c r="X15" s="484"/>
      <c r="Y15" s="484"/>
      <c r="Z15" s="484"/>
      <c r="AA15" s="484"/>
      <c r="AB15" s="474"/>
      <c r="AC15" s="518">
        <v>12101</v>
      </c>
      <c r="AD15" s="519"/>
      <c r="AE15" s="519"/>
      <c r="AF15" s="519"/>
      <c r="AG15" s="561"/>
      <c r="AH15" s="518">
        <v>12806</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8395067</v>
      </c>
      <c r="BO15" s="431"/>
      <c r="BP15" s="431"/>
      <c r="BQ15" s="431"/>
      <c r="BR15" s="431"/>
      <c r="BS15" s="431"/>
      <c r="BT15" s="431"/>
      <c r="BU15" s="432"/>
      <c r="BV15" s="430">
        <v>8279610</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36.1</v>
      </c>
      <c r="AD16" s="555"/>
      <c r="AE16" s="555"/>
      <c r="AF16" s="555"/>
      <c r="AG16" s="556"/>
      <c r="AH16" s="554">
        <v>35.799999999999997</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14448270</v>
      </c>
      <c r="BO16" s="468"/>
      <c r="BP16" s="468"/>
      <c r="BQ16" s="468"/>
      <c r="BR16" s="468"/>
      <c r="BS16" s="468"/>
      <c r="BT16" s="468"/>
      <c r="BU16" s="469"/>
      <c r="BV16" s="467">
        <v>14411467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20223</v>
      </c>
      <c r="AD17" s="519"/>
      <c r="AE17" s="519"/>
      <c r="AF17" s="519"/>
      <c r="AG17" s="561"/>
      <c r="AH17" s="518">
        <v>21855</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10719706</v>
      </c>
      <c r="BO17" s="468"/>
      <c r="BP17" s="468"/>
      <c r="BQ17" s="468"/>
      <c r="BR17" s="468"/>
      <c r="BS17" s="468"/>
      <c r="BT17" s="468"/>
      <c r="BU17" s="469"/>
      <c r="BV17" s="467">
        <v>10543136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305.87</v>
      </c>
      <c r="M18" s="583"/>
      <c r="N18" s="583"/>
      <c r="O18" s="583"/>
      <c r="P18" s="583"/>
      <c r="Q18" s="583"/>
      <c r="R18" s="584"/>
      <c r="S18" s="584"/>
      <c r="T18" s="584"/>
      <c r="U18" s="584"/>
      <c r="V18" s="585"/>
      <c r="W18" s="485"/>
      <c r="X18" s="486"/>
      <c r="Y18" s="486"/>
      <c r="Z18" s="486"/>
      <c r="AA18" s="486"/>
      <c r="AB18" s="477"/>
      <c r="AC18" s="586">
        <v>60.3</v>
      </c>
      <c r="AD18" s="587"/>
      <c r="AE18" s="587"/>
      <c r="AF18" s="587"/>
      <c r="AG18" s="588"/>
      <c r="AH18" s="586">
        <v>61</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16708739</v>
      </c>
      <c r="BO18" s="468"/>
      <c r="BP18" s="468"/>
      <c r="BQ18" s="468"/>
      <c r="BR18" s="468"/>
      <c r="BS18" s="468"/>
      <c r="BT18" s="468"/>
      <c r="BU18" s="469"/>
      <c r="BV18" s="467">
        <v>16678522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220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21591804</v>
      </c>
      <c r="BO19" s="468"/>
      <c r="BP19" s="468"/>
      <c r="BQ19" s="468"/>
      <c r="BR19" s="468"/>
      <c r="BS19" s="468"/>
      <c r="BT19" s="468"/>
      <c r="BU19" s="469"/>
      <c r="BV19" s="467">
        <v>21728799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24841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36947670</v>
      </c>
      <c r="BO23" s="468"/>
      <c r="BP23" s="468"/>
      <c r="BQ23" s="468"/>
      <c r="BR23" s="468"/>
      <c r="BS23" s="468"/>
      <c r="BT23" s="468"/>
      <c r="BU23" s="469"/>
      <c r="BV23" s="467">
        <v>36378907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9000</v>
      </c>
      <c r="R24" s="519"/>
      <c r="S24" s="519"/>
      <c r="T24" s="519"/>
      <c r="U24" s="519"/>
      <c r="V24" s="561"/>
      <c r="W24" s="620"/>
      <c r="X24" s="608"/>
      <c r="Y24" s="609"/>
      <c r="Z24" s="517" t="s">
        <v>172</v>
      </c>
      <c r="AA24" s="497"/>
      <c r="AB24" s="497"/>
      <c r="AC24" s="497"/>
      <c r="AD24" s="497"/>
      <c r="AE24" s="497"/>
      <c r="AF24" s="497"/>
      <c r="AG24" s="498"/>
      <c r="AH24" s="518">
        <v>562</v>
      </c>
      <c r="AI24" s="519"/>
      <c r="AJ24" s="519"/>
      <c r="AK24" s="519"/>
      <c r="AL24" s="561"/>
      <c r="AM24" s="518">
        <v>1686000</v>
      </c>
      <c r="AN24" s="519"/>
      <c r="AO24" s="519"/>
      <c r="AP24" s="519"/>
      <c r="AQ24" s="519"/>
      <c r="AR24" s="561"/>
      <c r="AS24" s="518">
        <v>3000</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21065151</v>
      </c>
      <c r="BO24" s="468"/>
      <c r="BP24" s="468"/>
      <c r="BQ24" s="468"/>
      <c r="BR24" s="468"/>
      <c r="BS24" s="468"/>
      <c r="BT24" s="468"/>
      <c r="BU24" s="469"/>
      <c r="BV24" s="467">
        <v>20337022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2</v>
      </c>
      <c r="M25" s="519"/>
      <c r="N25" s="519"/>
      <c r="O25" s="519"/>
      <c r="P25" s="561"/>
      <c r="Q25" s="518">
        <v>7500</v>
      </c>
      <c r="R25" s="519"/>
      <c r="S25" s="519"/>
      <c r="T25" s="519"/>
      <c r="U25" s="519"/>
      <c r="V25" s="561"/>
      <c r="W25" s="620"/>
      <c r="X25" s="608"/>
      <c r="Y25" s="609"/>
      <c r="Z25" s="517" t="s">
        <v>175</v>
      </c>
      <c r="AA25" s="497"/>
      <c r="AB25" s="497"/>
      <c r="AC25" s="497"/>
      <c r="AD25" s="497"/>
      <c r="AE25" s="497"/>
      <c r="AF25" s="497"/>
      <c r="AG25" s="498"/>
      <c r="AH25" s="518">
        <v>114</v>
      </c>
      <c r="AI25" s="519"/>
      <c r="AJ25" s="519"/>
      <c r="AK25" s="519"/>
      <c r="AL25" s="561"/>
      <c r="AM25" s="518">
        <v>334932</v>
      </c>
      <c r="AN25" s="519"/>
      <c r="AO25" s="519"/>
      <c r="AP25" s="519"/>
      <c r="AQ25" s="519"/>
      <c r="AR25" s="561"/>
      <c r="AS25" s="518">
        <v>2938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4529827</v>
      </c>
      <c r="BO25" s="431"/>
      <c r="BP25" s="431"/>
      <c r="BQ25" s="431"/>
      <c r="BR25" s="431"/>
      <c r="BS25" s="431"/>
      <c r="BT25" s="431"/>
      <c r="BU25" s="432"/>
      <c r="BV25" s="430">
        <v>2527632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6700</v>
      </c>
      <c r="R26" s="519"/>
      <c r="S26" s="519"/>
      <c r="T26" s="519"/>
      <c r="U26" s="519"/>
      <c r="V26" s="561"/>
      <c r="W26" s="620"/>
      <c r="X26" s="608"/>
      <c r="Y26" s="609"/>
      <c r="Z26" s="517" t="s">
        <v>178</v>
      </c>
      <c r="AA26" s="630"/>
      <c r="AB26" s="630"/>
      <c r="AC26" s="630"/>
      <c r="AD26" s="630"/>
      <c r="AE26" s="630"/>
      <c r="AF26" s="630"/>
      <c r="AG26" s="631"/>
      <c r="AH26" s="518">
        <v>23</v>
      </c>
      <c r="AI26" s="519"/>
      <c r="AJ26" s="519"/>
      <c r="AK26" s="519"/>
      <c r="AL26" s="561"/>
      <c r="AM26" s="518">
        <v>62652</v>
      </c>
      <c r="AN26" s="519"/>
      <c r="AO26" s="519"/>
      <c r="AP26" s="519"/>
      <c r="AQ26" s="519"/>
      <c r="AR26" s="561"/>
      <c r="AS26" s="518">
        <v>2724</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180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5900</v>
      </c>
      <c r="R27" s="519"/>
      <c r="S27" s="519"/>
      <c r="T27" s="519"/>
      <c r="U27" s="519"/>
      <c r="V27" s="561"/>
      <c r="W27" s="620"/>
      <c r="X27" s="608"/>
      <c r="Y27" s="609"/>
      <c r="Z27" s="517" t="s">
        <v>182</v>
      </c>
      <c r="AA27" s="497"/>
      <c r="AB27" s="497"/>
      <c r="AC27" s="497"/>
      <c r="AD27" s="497"/>
      <c r="AE27" s="497"/>
      <c r="AF27" s="497"/>
      <c r="AG27" s="498"/>
      <c r="AH27" s="518">
        <v>5</v>
      </c>
      <c r="AI27" s="519"/>
      <c r="AJ27" s="519"/>
      <c r="AK27" s="519"/>
      <c r="AL27" s="561"/>
      <c r="AM27" s="518">
        <v>20085</v>
      </c>
      <c r="AN27" s="519"/>
      <c r="AO27" s="519"/>
      <c r="AP27" s="519"/>
      <c r="AQ27" s="519"/>
      <c r="AR27" s="561"/>
      <c r="AS27" s="518">
        <v>4017</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140</v>
      </c>
      <c r="BO27" s="644"/>
      <c r="BP27" s="644"/>
      <c r="BQ27" s="644"/>
      <c r="BR27" s="644"/>
      <c r="BS27" s="644"/>
      <c r="BT27" s="644"/>
      <c r="BU27" s="645"/>
      <c r="BV27" s="643" t="s">
        <v>140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5100</v>
      </c>
      <c r="R28" s="519"/>
      <c r="S28" s="519"/>
      <c r="T28" s="519"/>
      <c r="U28" s="519"/>
      <c r="V28" s="561"/>
      <c r="W28" s="620"/>
      <c r="X28" s="608"/>
      <c r="Y28" s="609"/>
      <c r="Z28" s="517" t="s">
        <v>185</v>
      </c>
      <c r="AA28" s="497"/>
      <c r="AB28" s="497"/>
      <c r="AC28" s="497"/>
      <c r="AD28" s="497"/>
      <c r="AE28" s="497"/>
      <c r="AF28" s="497"/>
      <c r="AG28" s="498"/>
      <c r="AH28" s="518" t="s">
        <v>140</v>
      </c>
      <c r="AI28" s="519"/>
      <c r="AJ28" s="519"/>
      <c r="AK28" s="519"/>
      <c r="AL28" s="561"/>
      <c r="AM28" s="518" t="s">
        <v>140</v>
      </c>
      <c r="AN28" s="519"/>
      <c r="AO28" s="519"/>
      <c r="AP28" s="519"/>
      <c r="AQ28" s="519"/>
      <c r="AR28" s="561"/>
      <c r="AS28" s="518" t="s">
        <v>186</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3049464</v>
      </c>
      <c r="BO28" s="431"/>
      <c r="BP28" s="431"/>
      <c r="BQ28" s="431"/>
      <c r="BR28" s="431"/>
      <c r="BS28" s="431"/>
      <c r="BT28" s="431"/>
      <c r="BU28" s="432"/>
      <c r="BV28" s="430">
        <v>3411991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16</v>
      </c>
      <c r="M29" s="519"/>
      <c r="N29" s="519"/>
      <c r="O29" s="519"/>
      <c r="P29" s="561"/>
      <c r="Q29" s="518">
        <v>4800</v>
      </c>
      <c r="R29" s="519"/>
      <c r="S29" s="519"/>
      <c r="T29" s="519"/>
      <c r="U29" s="519"/>
      <c r="V29" s="561"/>
      <c r="W29" s="621"/>
      <c r="X29" s="622"/>
      <c r="Y29" s="623"/>
      <c r="Z29" s="517" t="s">
        <v>189</v>
      </c>
      <c r="AA29" s="497"/>
      <c r="AB29" s="497"/>
      <c r="AC29" s="497"/>
      <c r="AD29" s="497"/>
      <c r="AE29" s="497"/>
      <c r="AF29" s="497"/>
      <c r="AG29" s="498"/>
      <c r="AH29" s="518">
        <v>567</v>
      </c>
      <c r="AI29" s="519"/>
      <c r="AJ29" s="519"/>
      <c r="AK29" s="519"/>
      <c r="AL29" s="561"/>
      <c r="AM29" s="518">
        <v>1706085</v>
      </c>
      <c r="AN29" s="519"/>
      <c r="AO29" s="519"/>
      <c r="AP29" s="519"/>
      <c r="AQ29" s="519"/>
      <c r="AR29" s="561"/>
      <c r="AS29" s="518">
        <v>3009</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1127105</v>
      </c>
      <c r="BO29" s="468"/>
      <c r="BP29" s="468"/>
      <c r="BQ29" s="468"/>
      <c r="BR29" s="468"/>
      <c r="BS29" s="468"/>
      <c r="BT29" s="468"/>
      <c r="BU29" s="469"/>
      <c r="BV29" s="467">
        <v>1229066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98.3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2880831</v>
      </c>
      <c r="BO30" s="644"/>
      <c r="BP30" s="644"/>
      <c r="BQ30" s="644"/>
      <c r="BR30" s="644"/>
      <c r="BS30" s="644"/>
      <c r="BT30" s="644"/>
      <c r="BU30" s="645"/>
      <c r="BV30" s="643">
        <v>3358006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199</v>
      </c>
      <c r="X33" s="456"/>
      <c r="Y33" s="456"/>
      <c r="Z33" s="456"/>
      <c r="AA33" s="456"/>
      <c r="AB33" s="456"/>
      <c r="AC33" s="456"/>
      <c r="AD33" s="456"/>
      <c r="AE33" s="456"/>
      <c r="AF33" s="456"/>
      <c r="AG33" s="456"/>
      <c r="AH33" s="456"/>
      <c r="AI33" s="456"/>
      <c r="AJ33" s="456"/>
      <c r="AK33" s="456"/>
      <c r="AL33" s="216"/>
      <c r="AM33" s="491" t="s">
        <v>201</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200</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加賀市国民健康保険特別会計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加賀市病院事業会計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南加賀広域圏事務組合（一般会計）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加賀市土地開発公社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加賀市後期高齢者医療特別会計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加賀市水道事業会計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南加賀広域圏事務組合（公設卸売市場事業）</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加賀市総合サービス株式会社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加賀市介護保険特別会計</v>
      </c>
      <c r="X36" s="657"/>
      <c r="Y36" s="657"/>
      <c r="Z36" s="657"/>
      <c r="AA36" s="657"/>
      <c r="AB36" s="657"/>
      <c r="AC36" s="657"/>
      <c r="AD36" s="657"/>
      <c r="AE36" s="657"/>
      <c r="AF36" s="657"/>
      <c r="AG36" s="657"/>
      <c r="AH36" s="657"/>
      <c r="AI36" s="657"/>
      <c r="AJ36" s="657"/>
      <c r="AK36" s="657"/>
      <c r="AL36" s="214"/>
      <c r="AM36" s="656">
        <f t="shared" si="0"/>
        <v>7</v>
      </c>
      <c r="AN36" s="656"/>
      <c r="AO36" s="657" t="str">
        <f>IF('各会計、関係団体の財政状況及び健全化判断比率'!B33="","",'各会計、関係団体の財政状況及び健全化判断比率'!B33)</f>
        <v>加賀市下水道事業会計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南加賀広域圏事務組合（ふるさと振興事業）</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南加賀広域圏事務組合（急病センター事業）</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小松加賀環境衛生事務組合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石川県市町村消防団員等公務災害補償等組合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石川県市町村消防賞じゅつ金組合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石川県後期高齢者医療広域連合（一般会計）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石川県後期高齢者医療広域連合（後期高齢者医療特別会計）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oFf8uYrjMbtiNEcmjkvhdsuKHIpoUP/bbAxsJJbmJFN+R+YIlO8tF1b4mRnMfN9f/HstWzbeUUjfK6hfWVC4VQ==" saltValue="nikM1GpBDwad40HPfTm2D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572</v>
      </c>
      <c r="D34" s="1248"/>
      <c r="E34" s="1249"/>
      <c r="F34" s="32">
        <v>7.78</v>
      </c>
      <c r="G34" s="33">
        <v>9.3699999999999992</v>
      </c>
      <c r="H34" s="33">
        <v>11.94</v>
      </c>
      <c r="I34" s="33">
        <v>13.99</v>
      </c>
      <c r="J34" s="34">
        <v>15.64</v>
      </c>
      <c r="K34" s="22"/>
      <c r="L34" s="22"/>
      <c r="M34" s="22"/>
      <c r="N34" s="22"/>
      <c r="O34" s="22"/>
      <c r="P34" s="22"/>
    </row>
    <row r="35" spans="1:16" ht="39" customHeight="1" x14ac:dyDescent="0.15">
      <c r="A35" s="22"/>
      <c r="B35" s="35"/>
      <c r="C35" s="1242" t="s">
        <v>573</v>
      </c>
      <c r="D35" s="1243"/>
      <c r="E35" s="1244"/>
      <c r="F35" s="36">
        <v>4.9400000000000004</v>
      </c>
      <c r="G35" s="37">
        <v>3.74</v>
      </c>
      <c r="H35" s="37">
        <v>4.71</v>
      </c>
      <c r="I35" s="37">
        <v>4.97</v>
      </c>
      <c r="J35" s="38">
        <v>3.72</v>
      </c>
      <c r="K35" s="22"/>
      <c r="L35" s="22"/>
      <c r="M35" s="22"/>
      <c r="N35" s="22"/>
      <c r="O35" s="22"/>
      <c r="P35" s="22"/>
    </row>
    <row r="36" spans="1:16" ht="39" customHeight="1" x14ac:dyDescent="0.15">
      <c r="A36" s="22"/>
      <c r="B36" s="35"/>
      <c r="C36" s="1242" t="s">
        <v>574</v>
      </c>
      <c r="D36" s="1243"/>
      <c r="E36" s="1244"/>
      <c r="F36" s="36">
        <v>8.85</v>
      </c>
      <c r="G36" s="37">
        <v>7.17</v>
      </c>
      <c r="H36" s="37">
        <v>5.2</v>
      </c>
      <c r="I36" s="37">
        <v>4.4800000000000004</v>
      </c>
      <c r="J36" s="38">
        <v>3.67</v>
      </c>
      <c r="K36" s="22"/>
      <c r="L36" s="22"/>
      <c r="M36" s="22"/>
      <c r="N36" s="22"/>
      <c r="O36" s="22"/>
      <c r="P36" s="22"/>
    </row>
    <row r="37" spans="1:16" ht="39" customHeight="1" x14ac:dyDescent="0.15">
      <c r="A37" s="22"/>
      <c r="B37" s="35"/>
      <c r="C37" s="1242" t="s">
        <v>575</v>
      </c>
      <c r="D37" s="1243"/>
      <c r="E37" s="1244"/>
      <c r="F37" s="36">
        <v>0.43</v>
      </c>
      <c r="G37" s="37">
        <v>0.44</v>
      </c>
      <c r="H37" s="37">
        <v>0.47</v>
      </c>
      <c r="I37" s="37">
        <v>1.19</v>
      </c>
      <c r="J37" s="38">
        <v>1.02</v>
      </c>
      <c r="K37" s="22"/>
      <c r="L37" s="22"/>
      <c r="M37" s="22"/>
      <c r="N37" s="22"/>
      <c r="O37" s="22"/>
      <c r="P37" s="22"/>
    </row>
    <row r="38" spans="1:16" ht="39" customHeight="1" x14ac:dyDescent="0.15">
      <c r="A38" s="22"/>
      <c r="B38" s="35"/>
      <c r="C38" s="1242" t="s">
        <v>576</v>
      </c>
      <c r="D38" s="1243"/>
      <c r="E38" s="1244"/>
      <c r="F38" s="36">
        <v>0.51</v>
      </c>
      <c r="G38" s="37">
        <v>1.82</v>
      </c>
      <c r="H38" s="37">
        <v>2.4700000000000002</v>
      </c>
      <c r="I38" s="37">
        <v>0.56999999999999995</v>
      </c>
      <c r="J38" s="38">
        <v>0.11</v>
      </c>
      <c r="K38" s="22"/>
      <c r="L38" s="22"/>
      <c r="M38" s="22"/>
      <c r="N38" s="22"/>
      <c r="O38" s="22"/>
      <c r="P38" s="22"/>
    </row>
    <row r="39" spans="1:16" ht="39" customHeight="1" x14ac:dyDescent="0.15">
      <c r="A39" s="22"/>
      <c r="B39" s="35"/>
      <c r="C39" s="1242" t="s">
        <v>577</v>
      </c>
      <c r="D39" s="1243"/>
      <c r="E39" s="1244"/>
      <c r="F39" s="36" t="s">
        <v>522</v>
      </c>
      <c r="G39" s="37" t="s">
        <v>522</v>
      </c>
      <c r="H39" s="37">
        <v>0.4</v>
      </c>
      <c r="I39" s="37">
        <v>0.52</v>
      </c>
      <c r="J39" s="38">
        <v>0.1</v>
      </c>
      <c r="K39" s="22"/>
      <c r="L39" s="22"/>
      <c r="M39" s="22"/>
      <c r="N39" s="22"/>
      <c r="O39" s="22"/>
      <c r="P39" s="22"/>
    </row>
    <row r="40" spans="1:16" ht="39" customHeight="1" x14ac:dyDescent="0.15">
      <c r="A40" s="22"/>
      <c r="B40" s="35"/>
      <c r="C40" s="1242" t="s">
        <v>578</v>
      </c>
      <c r="D40" s="1243"/>
      <c r="E40" s="1244"/>
      <c r="F40" s="36">
        <v>0.02</v>
      </c>
      <c r="G40" s="37">
        <v>0.02</v>
      </c>
      <c r="H40" s="37">
        <v>0.02</v>
      </c>
      <c r="I40" s="37">
        <v>0.02</v>
      </c>
      <c r="J40" s="38">
        <v>0.02</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579</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580</v>
      </c>
      <c r="D43" s="1246"/>
      <c r="E43" s="1247"/>
      <c r="F43" s="41">
        <v>0</v>
      </c>
      <c r="G43" s="42">
        <v>0</v>
      </c>
      <c r="H43" s="42">
        <v>0</v>
      </c>
      <c r="I43" s="42">
        <v>0</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dj1uRE2JlJVMrZ87n/i0BciHoLzbKVNwFoTzq6viS8AfdEiUOARj6nQGjcLkhP0J3Lx027+xN2fYRrI/DXiiQ==" saltValue="Wzt597rUds1SwCc6Iuv6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P60" sqref="P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3638</v>
      </c>
      <c r="L45" s="60">
        <v>3821</v>
      </c>
      <c r="M45" s="60">
        <v>3343</v>
      </c>
      <c r="N45" s="60">
        <v>3231</v>
      </c>
      <c r="O45" s="61">
        <v>3175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x14ac:dyDescent="0.15">
      <c r="A48" s="48"/>
      <c r="B48" s="1252"/>
      <c r="C48" s="1253"/>
      <c r="D48" s="62"/>
      <c r="E48" s="1258" t="s">
        <v>15</v>
      </c>
      <c r="F48" s="1258"/>
      <c r="G48" s="1258"/>
      <c r="H48" s="1258"/>
      <c r="I48" s="1258"/>
      <c r="J48" s="1259"/>
      <c r="K48" s="63">
        <v>1212</v>
      </c>
      <c r="L48" s="64">
        <v>1238</v>
      </c>
      <c r="M48" s="64">
        <v>1498</v>
      </c>
      <c r="N48" s="64">
        <v>1581</v>
      </c>
      <c r="O48" s="65">
        <v>1604</v>
      </c>
      <c r="P48" s="48"/>
      <c r="Q48" s="48"/>
      <c r="R48" s="48"/>
      <c r="S48" s="48"/>
      <c r="T48" s="48"/>
      <c r="U48" s="48"/>
    </row>
    <row r="49" spans="1:21" ht="30.75" customHeight="1" x14ac:dyDescent="0.15">
      <c r="A49" s="48"/>
      <c r="B49" s="1252"/>
      <c r="C49" s="1253"/>
      <c r="D49" s="62"/>
      <c r="E49" s="1258" t="s">
        <v>16</v>
      </c>
      <c r="F49" s="1258"/>
      <c r="G49" s="1258"/>
      <c r="H49" s="1258"/>
      <c r="I49" s="1258"/>
      <c r="J49" s="1259"/>
      <c r="K49" s="63">
        <v>0</v>
      </c>
      <c r="L49" s="64">
        <v>0</v>
      </c>
      <c r="M49" s="64" t="s">
        <v>522</v>
      </c>
      <c r="N49" s="64" t="s">
        <v>522</v>
      </c>
      <c r="O49" s="65" t="s">
        <v>522</v>
      </c>
      <c r="P49" s="48"/>
      <c r="Q49" s="48"/>
      <c r="R49" s="48"/>
      <c r="S49" s="48"/>
      <c r="T49" s="48"/>
      <c r="U49" s="48"/>
    </row>
    <row r="50" spans="1:21" ht="30.75" customHeight="1" x14ac:dyDescent="0.15">
      <c r="A50" s="48"/>
      <c r="B50" s="1252"/>
      <c r="C50" s="1253"/>
      <c r="D50" s="62"/>
      <c r="E50" s="1258" t="s">
        <v>17</v>
      </c>
      <c r="F50" s="1258"/>
      <c r="G50" s="1258"/>
      <c r="H50" s="1258"/>
      <c r="I50" s="1258"/>
      <c r="J50" s="1259"/>
      <c r="K50" s="63">
        <v>31</v>
      </c>
      <c r="L50" s="64">
        <v>26</v>
      </c>
      <c r="M50" s="64">
        <v>26</v>
      </c>
      <c r="N50" s="64">
        <v>25</v>
      </c>
      <c r="O50" s="65">
        <v>20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3708</v>
      </c>
      <c r="L52" s="64">
        <v>3905</v>
      </c>
      <c r="M52" s="64">
        <v>3564</v>
      </c>
      <c r="N52" s="64">
        <v>3580</v>
      </c>
      <c r="O52" s="65">
        <v>3579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1173</v>
      </c>
      <c r="L53" s="69">
        <v>1180</v>
      </c>
      <c r="M53" s="69">
        <v>1303</v>
      </c>
      <c r="N53" s="69">
        <v>1257</v>
      </c>
      <c r="O53" s="70">
        <v>1220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522</v>
      </c>
      <c r="L57" s="84" t="s">
        <v>522</v>
      </c>
      <c r="M57" s="84" t="s">
        <v>522</v>
      </c>
      <c r="N57" s="84" t="s">
        <v>522</v>
      </c>
      <c r="O57" s="85" t="s">
        <v>522</v>
      </c>
    </row>
    <row r="58" spans="1:21" ht="31.5" customHeight="1" thickBot="1" x14ac:dyDescent="0.2">
      <c r="B58" s="1268"/>
      <c r="C58" s="1269"/>
      <c r="D58" s="1273" t="s">
        <v>27</v>
      </c>
      <c r="E58" s="1274"/>
      <c r="F58" s="1274"/>
      <c r="G58" s="1274"/>
      <c r="H58" s="1274"/>
      <c r="I58" s="1274"/>
      <c r="J58" s="1275"/>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7pRQSdVwjwguDbBP3vrPPj3CqdR/6a7ofZShBKr5DWCzekBJKiEZiElUB1ffoaqr3WuMb4MYqaVvOUkMqL5g==" saltValue="XWDTt1bSjbXMjEE36vXq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6" t="s">
        <v>30</v>
      </c>
      <c r="C41" s="1277"/>
      <c r="D41" s="102"/>
      <c r="E41" s="1282" t="s">
        <v>31</v>
      </c>
      <c r="F41" s="1282"/>
      <c r="G41" s="1282"/>
      <c r="H41" s="1283"/>
      <c r="I41" s="103">
        <v>36782</v>
      </c>
      <c r="J41" s="104">
        <v>36819</v>
      </c>
      <c r="K41" s="104">
        <v>36473</v>
      </c>
      <c r="L41" s="104">
        <v>36379</v>
      </c>
      <c r="M41" s="105">
        <v>36948</v>
      </c>
    </row>
    <row r="42" spans="2:13" ht="27.75" customHeight="1" x14ac:dyDescent="0.15">
      <c r="B42" s="1278"/>
      <c r="C42" s="1279"/>
      <c r="D42" s="106"/>
      <c r="E42" s="1284" t="s">
        <v>32</v>
      </c>
      <c r="F42" s="1284"/>
      <c r="G42" s="1284"/>
      <c r="H42" s="1285"/>
      <c r="I42" s="107">
        <v>162</v>
      </c>
      <c r="J42" s="108">
        <v>155</v>
      </c>
      <c r="K42" s="108">
        <v>488</v>
      </c>
      <c r="L42" s="108">
        <v>419</v>
      </c>
      <c r="M42" s="109">
        <v>351</v>
      </c>
    </row>
    <row r="43" spans="2:13" ht="27.75" customHeight="1" x14ac:dyDescent="0.15">
      <c r="B43" s="1278"/>
      <c r="C43" s="1279"/>
      <c r="D43" s="106"/>
      <c r="E43" s="1284" t="s">
        <v>33</v>
      </c>
      <c r="F43" s="1284"/>
      <c r="G43" s="1284"/>
      <c r="H43" s="1285"/>
      <c r="I43" s="107">
        <v>22232</v>
      </c>
      <c r="J43" s="108">
        <v>21583</v>
      </c>
      <c r="K43" s="108">
        <v>20718</v>
      </c>
      <c r="L43" s="108">
        <v>19982</v>
      </c>
      <c r="M43" s="109">
        <v>18907</v>
      </c>
    </row>
    <row r="44" spans="2:13" ht="27.75" customHeight="1" x14ac:dyDescent="0.15">
      <c r="B44" s="1278"/>
      <c r="C44" s="1279"/>
      <c r="D44" s="106"/>
      <c r="E44" s="1284" t="s">
        <v>34</v>
      </c>
      <c r="F44" s="1284"/>
      <c r="G44" s="1284"/>
      <c r="H44" s="1285"/>
      <c r="I44" s="107">
        <v>2</v>
      </c>
      <c r="J44" s="108">
        <v>1</v>
      </c>
      <c r="K44" s="108">
        <v>1</v>
      </c>
      <c r="L44" s="108">
        <v>0</v>
      </c>
      <c r="M44" s="109">
        <v>93</v>
      </c>
    </row>
    <row r="45" spans="2:13" ht="27.75" customHeight="1" x14ac:dyDescent="0.15">
      <c r="B45" s="1278"/>
      <c r="C45" s="1279"/>
      <c r="D45" s="106"/>
      <c r="E45" s="1284" t="s">
        <v>35</v>
      </c>
      <c r="F45" s="1284"/>
      <c r="G45" s="1284"/>
      <c r="H45" s="1285"/>
      <c r="I45" s="107">
        <v>4161</v>
      </c>
      <c r="J45" s="108">
        <v>4095</v>
      </c>
      <c r="K45" s="108">
        <v>4020</v>
      </c>
      <c r="L45" s="108">
        <v>3895</v>
      </c>
      <c r="M45" s="109">
        <v>3803</v>
      </c>
    </row>
    <row r="46" spans="2:13" ht="27.75" customHeight="1" x14ac:dyDescent="0.15">
      <c r="B46" s="1278"/>
      <c r="C46" s="1279"/>
      <c r="D46" s="110"/>
      <c r="E46" s="1284" t="s">
        <v>36</v>
      </c>
      <c r="F46" s="1284"/>
      <c r="G46" s="1284"/>
      <c r="H46" s="1285"/>
      <c r="I46" s="107" t="s">
        <v>522</v>
      </c>
      <c r="J46" s="108" t="s">
        <v>522</v>
      </c>
      <c r="K46" s="108" t="s">
        <v>522</v>
      </c>
      <c r="L46" s="108" t="s">
        <v>522</v>
      </c>
      <c r="M46" s="109">
        <v>455</v>
      </c>
    </row>
    <row r="47" spans="2:13" ht="27.75" customHeight="1" x14ac:dyDescent="0.15">
      <c r="B47" s="1278"/>
      <c r="C47" s="1279"/>
      <c r="D47" s="111"/>
      <c r="E47" s="1286" t="s">
        <v>37</v>
      </c>
      <c r="F47" s="1287"/>
      <c r="G47" s="1287"/>
      <c r="H47" s="1288"/>
      <c r="I47" s="107" t="s">
        <v>522</v>
      </c>
      <c r="J47" s="108" t="s">
        <v>522</v>
      </c>
      <c r="K47" s="108" t="s">
        <v>522</v>
      </c>
      <c r="L47" s="108" t="s">
        <v>522</v>
      </c>
      <c r="M47" s="109" t="s">
        <v>522</v>
      </c>
    </row>
    <row r="48" spans="2:13" ht="27.75" customHeight="1" x14ac:dyDescent="0.15">
      <c r="B48" s="1278"/>
      <c r="C48" s="1279"/>
      <c r="D48" s="106"/>
      <c r="E48" s="1284" t="s">
        <v>38</v>
      </c>
      <c r="F48" s="1284"/>
      <c r="G48" s="1284"/>
      <c r="H48" s="1285"/>
      <c r="I48" s="107" t="s">
        <v>522</v>
      </c>
      <c r="J48" s="108" t="s">
        <v>522</v>
      </c>
      <c r="K48" s="108" t="s">
        <v>522</v>
      </c>
      <c r="L48" s="108" t="s">
        <v>522</v>
      </c>
      <c r="M48" s="109" t="s">
        <v>522</v>
      </c>
    </row>
    <row r="49" spans="2:13" ht="27.75" customHeight="1" x14ac:dyDescent="0.15">
      <c r="B49" s="1280"/>
      <c r="C49" s="1281"/>
      <c r="D49" s="106"/>
      <c r="E49" s="1284" t="s">
        <v>39</v>
      </c>
      <c r="F49" s="1284"/>
      <c r="G49" s="1284"/>
      <c r="H49" s="1285"/>
      <c r="I49" s="107" t="s">
        <v>522</v>
      </c>
      <c r="J49" s="108" t="s">
        <v>522</v>
      </c>
      <c r="K49" s="108" t="s">
        <v>522</v>
      </c>
      <c r="L49" s="108" t="s">
        <v>522</v>
      </c>
      <c r="M49" s="109" t="s">
        <v>522</v>
      </c>
    </row>
    <row r="50" spans="2:13" ht="27.75" customHeight="1" x14ac:dyDescent="0.15">
      <c r="B50" s="1289" t="s">
        <v>40</v>
      </c>
      <c r="C50" s="1290"/>
      <c r="D50" s="112"/>
      <c r="E50" s="1284" t="s">
        <v>41</v>
      </c>
      <c r="F50" s="1284"/>
      <c r="G50" s="1284"/>
      <c r="H50" s="1285"/>
      <c r="I50" s="107">
        <v>8159</v>
      </c>
      <c r="J50" s="108">
        <v>8643</v>
      </c>
      <c r="K50" s="108">
        <v>8586</v>
      </c>
      <c r="L50" s="108">
        <v>8312</v>
      </c>
      <c r="M50" s="109">
        <v>7476</v>
      </c>
    </row>
    <row r="51" spans="2:13" ht="27.75" customHeight="1" x14ac:dyDescent="0.15">
      <c r="B51" s="1278"/>
      <c r="C51" s="1279"/>
      <c r="D51" s="106"/>
      <c r="E51" s="1284" t="s">
        <v>42</v>
      </c>
      <c r="F51" s="1284"/>
      <c r="G51" s="1284"/>
      <c r="H51" s="1285"/>
      <c r="I51" s="107">
        <v>5032</v>
      </c>
      <c r="J51" s="108">
        <v>4943</v>
      </c>
      <c r="K51" s="108">
        <v>4711</v>
      </c>
      <c r="L51" s="108">
        <v>4639</v>
      </c>
      <c r="M51" s="109">
        <v>4763</v>
      </c>
    </row>
    <row r="52" spans="2:13" ht="27.75" customHeight="1" x14ac:dyDescent="0.15">
      <c r="B52" s="1280"/>
      <c r="C52" s="1281"/>
      <c r="D52" s="106"/>
      <c r="E52" s="1284" t="s">
        <v>43</v>
      </c>
      <c r="F52" s="1284"/>
      <c r="G52" s="1284"/>
      <c r="H52" s="1285"/>
      <c r="I52" s="107">
        <v>39031</v>
      </c>
      <c r="J52" s="108">
        <v>38889</v>
      </c>
      <c r="K52" s="108">
        <v>38506</v>
      </c>
      <c r="L52" s="108">
        <v>38009</v>
      </c>
      <c r="M52" s="109">
        <v>37666</v>
      </c>
    </row>
    <row r="53" spans="2:13" ht="27.75" customHeight="1" thickBot="1" x14ac:dyDescent="0.2">
      <c r="B53" s="1291" t="s">
        <v>44</v>
      </c>
      <c r="C53" s="1292"/>
      <c r="D53" s="113"/>
      <c r="E53" s="1293" t="s">
        <v>45</v>
      </c>
      <c r="F53" s="1293"/>
      <c r="G53" s="1293"/>
      <c r="H53" s="1294"/>
      <c r="I53" s="114">
        <v>11117</v>
      </c>
      <c r="J53" s="115">
        <v>10179</v>
      </c>
      <c r="K53" s="115">
        <v>9896</v>
      </c>
      <c r="L53" s="115">
        <v>9715</v>
      </c>
      <c r="M53" s="116">
        <v>10651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y16c9FA56VNK3BJ7ARHQbPlZQFR3b3qiPmH5pqV14lIOGLpaE8dZDLwy/tS2l8P0h5P7uvZk1u3ABwg01Maww==" saltValue="n/muq8kJ01o/P7vXH94h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3537</v>
      </c>
      <c r="G55" s="128">
        <v>3412</v>
      </c>
      <c r="H55" s="129">
        <v>3049</v>
      </c>
    </row>
    <row r="56" spans="2:8" ht="52.5" customHeight="1" x14ac:dyDescent="0.15">
      <c r="B56" s="130"/>
      <c r="C56" s="1305" t="s">
        <v>49</v>
      </c>
      <c r="D56" s="1305"/>
      <c r="E56" s="1306"/>
      <c r="F56" s="131">
        <v>1341</v>
      </c>
      <c r="G56" s="131">
        <v>1229</v>
      </c>
      <c r="H56" s="132">
        <v>1127</v>
      </c>
    </row>
    <row r="57" spans="2:8" ht="53.25" customHeight="1" x14ac:dyDescent="0.15">
      <c r="B57" s="130"/>
      <c r="C57" s="1307" t="s">
        <v>50</v>
      </c>
      <c r="D57" s="1307"/>
      <c r="E57" s="1308"/>
      <c r="F57" s="133">
        <v>3686</v>
      </c>
      <c r="G57" s="133">
        <v>3358</v>
      </c>
      <c r="H57" s="134">
        <v>2881</v>
      </c>
    </row>
    <row r="58" spans="2:8" ht="45.75" customHeight="1" x14ac:dyDescent="0.15">
      <c r="B58" s="135"/>
      <c r="C58" s="1295" t="s">
        <v>598</v>
      </c>
      <c r="D58" s="1296"/>
      <c r="E58" s="1297"/>
      <c r="F58" s="136">
        <v>1588</v>
      </c>
      <c r="G58" s="136">
        <v>1460</v>
      </c>
      <c r="H58" s="137">
        <v>1296</v>
      </c>
    </row>
    <row r="59" spans="2:8" ht="45.75" customHeight="1" x14ac:dyDescent="0.15">
      <c r="B59" s="135"/>
      <c r="C59" s="1295" t="s">
        <v>599</v>
      </c>
      <c r="D59" s="1296"/>
      <c r="E59" s="1297"/>
      <c r="F59" s="136">
        <v>944</v>
      </c>
      <c r="G59" s="136">
        <v>845</v>
      </c>
      <c r="H59" s="137">
        <v>698</v>
      </c>
    </row>
    <row r="60" spans="2:8" ht="45.75" customHeight="1" x14ac:dyDescent="0.15">
      <c r="B60" s="135"/>
      <c r="C60" s="1295" t="s">
        <v>600</v>
      </c>
      <c r="D60" s="1296"/>
      <c r="E60" s="1297"/>
      <c r="F60" s="136">
        <v>313</v>
      </c>
      <c r="G60" s="136">
        <v>347</v>
      </c>
      <c r="H60" s="137">
        <v>310</v>
      </c>
    </row>
    <row r="61" spans="2:8" ht="45.75" customHeight="1" x14ac:dyDescent="0.15">
      <c r="B61" s="135"/>
      <c r="C61" s="1295" t="s">
        <v>604</v>
      </c>
      <c r="D61" s="1296"/>
      <c r="E61" s="1297"/>
      <c r="F61" s="136">
        <v>239</v>
      </c>
      <c r="G61" s="136">
        <v>232</v>
      </c>
      <c r="H61" s="137">
        <v>224</v>
      </c>
    </row>
    <row r="62" spans="2:8" ht="45.75" customHeight="1" thickBot="1" x14ac:dyDescent="0.2">
      <c r="B62" s="138"/>
      <c r="C62" s="1298" t="s">
        <v>605</v>
      </c>
      <c r="D62" s="1299"/>
      <c r="E62" s="1300"/>
      <c r="F62" s="139">
        <v>370</v>
      </c>
      <c r="G62" s="139">
        <v>282</v>
      </c>
      <c r="H62" s="140">
        <v>203</v>
      </c>
    </row>
    <row r="63" spans="2:8" ht="52.5" customHeight="1" thickBot="1" x14ac:dyDescent="0.2">
      <c r="B63" s="141"/>
      <c r="C63" s="1301" t="s">
        <v>51</v>
      </c>
      <c r="D63" s="1301"/>
      <c r="E63" s="1302"/>
      <c r="F63" s="142">
        <v>8564</v>
      </c>
      <c r="G63" s="142">
        <v>7999</v>
      </c>
      <c r="H63" s="143">
        <v>7057</v>
      </c>
    </row>
    <row r="64" spans="2:8" ht="15" customHeight="1" x14ac:dyDescent="0.15"/>
  </sheetData>
  <sheetProtection algorithmName="SHA-512" hashValue="wEVBkDNLlTcWEPKs/w28GeHDOvltgHvV5/1BfXf3khkmGfQKIedr/B4yWrgFwQLGKYLGEcNQhvYg5H+GDzuBCA==" saltValue="nRobst1myTMs05MzDx6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53" zoomScaleNormal="100" zoomScaleSheetLayoutView="55" workbookViewId="0">
      <selection activeCell="AN48" sqref="AN4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563</v>
      </c>
      <c r="BQ50" s="1322"/>
      <c r="BR50" s="1322"/>
      <c r="BS50" s="1322"/>
      <c r="BT50" s="1322"/>
      <c r="BU50" s="1322"/>
      <c r="BV50" s="1322"/>
      <c r="BW50" s="1322"/>
      <c r="BX50" s="1322" t="s">
        <v>564</v>
      </c>
      <c r="BY50" s="1322"/>
      <c r="BZ50" s="1322"/>
      <c r="CA50" s="1322"/>
      <c r="CB50" s="1322"/>
      <c r="CC50" s="1322"/>
      <c r="CD50" s="1322"/>
      <c r="CE50" s="1322"/>
      <c r="CF50" s="1322" t="s">
        <v>565</v>
      </c>
      <c r="CG50" s="1322"/>
      <c r="CH50" s="1322"/>
      <c r="CI50" s="1322"/>
      <c r="CJ50" s="1322"/>
      <c r="CK50" s="1322"/>
      <c r="CL50" s="1322"/>
      <c r="CM50" s="1322"/>
      <c r="CN50" s="1322" t="s">
        <v>566</v>
      </c>
      <c r="CO50" s="1322"/>
      <c r="CP50" s="1322"/>
      <c r="CQ50" s="1322"/>
      <c r="CR50" s="1322"/>
      <c r="CS50" s="1322"/>
      <c r="CT50" s="1322"/>
      <c r="CU50" s="1322"/>
      <c r="CV50" s="1322" t="s">
        <v>567</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610</v>
      </c>
      <c r="AO51" s="1325"/>
      <c r="AP51" s="1325"/>
      <c r="AQ51" s="1325"/>
      <c r="AR51" s="1325"/>
      <c r="AS51" s="1325"/>
      <c r="AT51" s="1325"/>
      <c r="AU51" s="1325"/>
      <c r="AV51" s="1325"/>
      <c r="AW51" s="1325"/>
      <c r="AX51" s="1325"/>
      <c r="AY51" s="1325"/>
      <c r="AZ51" s="1325"/>
      <c r="BA51" s="1325"/>
      <c r="BB51" s="1325" t="s">
        <v>611</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67.8</v>
      </c>
      <c r="BY51" s="1323"/>
      <c r="BZ51" s="1323"/>
      <c r="CA51" s="1323"/>
      <c r="CB51" s="1323"/>
      <c r="CC51" s="1323"/>
      <c r="CD51" s="1323"/>
      <c r="CE51" s="1323"/>
      <c r="CF51" s="1323">
        <v>66.400000000000006</v>
      </c>
      <c r="CG51" s="1323"/>
      <c r="CH51" s="1323"/>
      <c r="CI51" s="1323"/>
      <c r="CJ51" s="1323"/>
      <c r="CK51" s="1323"/>
      <c r="CL51" s="1323"/>
      <c r="CM51" s="1323"/>
      <c r="CN51" s="1323">
        <v>65.400000000000006</v>
      </c>
      <c r="CO51" s="1323"/>
      <c r="CP51" s="1323"/>
      <c r="CQ51" s="1323"/>
      <c r="CR51" s="1323"/>
      <c r="CS51" s="1323"/>
      <c r="CT51" s="1323"/>
      <c r="CU51" s="1323"/>
      <c r="CV51" s="1323">
        <v>72.599999999999994</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612</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59.7</v>
      </c>
      <c r="BY53" s="1323"/>
      <c r="BZ53" s="1323"/>
      <c r="CA53" s="1323"/>
      <c r="CB53" s="1323"/>
      <c r="CC53" s="1323"/>
      <c r="CD53" s="1323"/>
      <c r="CE53" s="1323"/>
      <c r="CF53" s="1323">
        <v>61.4</v>
      </c>
      <c r="CG53" s="1323"/>
      <c r="CH53" s="1323"/>
      <c r="CI53" s="1323"/>
      <c r="CJ53" s="1323"/>
      <c r="CK53" s="1323"/>
      <c r="CL53" s="1323"/>
      <c r="CM53" s="1323"/>
      <c r="CN53" s="1323">
        <v>62.9</v>
      </c>
      <c r="CO53" s="1323"/>
      <c r="CP53" s="1323"/>
      <c r="CQ53" s="1323"/>
      <c r="CR53" s="1323"/>
      <c r="CS53" s="1323"/>
      <c r="CT53" s="1323"/>
      <c r="CU53" s="1323"/>
      <c r="CV53" s="1323">
        <v>68.400000000000006</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613</v>
      </c>
      <c r="AO55" s="1322"/>
      <c r="AP55" s="1322"/>
      <c r="AQ55" s="1322"/>
      <c r="AR55" s="1322"/>
      <c r="AS55" s="1322"/>
      <c r="AT55" s="1322"/>
      <c r="AU55" s="1322"/>
      <c r="AV55" s="1322"/>
      <c r="AW55" s="1322"/>
      <c r="AX55" s="1322"/>
      <c r="AY55" s="1322"/>
      <c r="AZ55" s="1322"/>
      <c r="BA55" s="1322"/>
      <c r="BB55" s="1325" t="s">
        <v>614</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33.1</v>
      </c>
      <c r="BY55" s="1323"/>
      <c r="BZ55" s="1323"/>
      <c r="CA55" s="1323"/>
      <c r="CB55" s="1323"/>
      <c r="CC55" s="1323"/>
      <c r="CD55" s="1323"/>
      <c r="CE55" s="1323"/>
      <c r="CF55" s="1323">
        <v>31.3</v>
      </c>
      <c r="CG55" s="1323"/>
      <c r="CH55" s="1323"/>
      <c r="CI55" s="1323"/>
      <c r="CJ55" s="1323"/>
      <c r="CK55" s="1323"/>
      <c r="CL55" s="1323"/>
      <c r="CM55" s="1323"/>
      <c r="CN55" s="1323">
        <v>25.3</v>
      </c>
      <c r="CO55" s="1323"/>
      <c r="CP55" s="1323"/>
      <c r="CQ55" s="1323"/>
      <c r="CR55" s="1323"/>
      <c r="CS55" s="1323"/>
      <c r="CT55" s="1323"/>
      <c r="CU55" s="1323"/>
      <c r="CV55" s="1323">
        <v>25.5</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612</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57.2</v>
      </c>
      <c r="BY57" s="1323"/>
      <c r="BZ57" s="1323"/>
      <c r="CA57" s="1323"/>
      <c r="CB57" s="1323"/>
      <c r="CC57" s="1323"/>
      <c r="CD57" s="1323"/>
      <c r="CE57" s="1323"/>
      <c r="CF57" s="1323">
        <v>58.5</v>
      </c>
      <c r="CG57" s="1323"/>
      <c r="CH57" s="1323"/>
      <c r="CI57" s="1323"/>
      <c r="CJ57" s="1323"/>
      <c r="CK57" s="1323"/>
      <c r="CL57" s="1323"/>
      <c r="CM57" s="1323"/>
      <c r="CN57" s="1323">
        <v>59.8</v>
      </c>
      <c r="CO57" s="1323"/>
      <c r="CP57" s="1323"/>
      <c r="CQ57" s="1323"/>
      <c r="CR57" s="1323"/>
      <c r="CS57" s="1323"/>
      <c r="CT57" s="1323"/>
      <c r="CU57" s="1323"/>
      <c r="CV57" s="1323">
        <v>60.6</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615</v>
      </c>
    </row>
    <row r="64" spans="1:109" x14ac:dyDescent="0.15">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617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563</v>
      </c>
      <c r="BQ72" s="1322"/>
      <c r="BR72" s="1322"/>
      <c r="BS72" s="1322"/>
      <c r="BT72" s="1322"/>
      <c r="BU72" s="1322"/>
      <c r="BV72" s="1322"/>
      <c r="BW72" s="1322"/>
      <c r="BX72" s="1322" t="s">
        <v>564</v>
      </c>
      <c r="BY72" s="1322"/>
      <c r="BZ72" s="1322"/>
      <c r="CA72" s="1322"/>
      <c r="CB72" s="1322"/>
      <c r="CC72" s="1322"/>
      <c r="CD72" s="1322"/>
      <c r="CE72" s="1322"/>
      <c r="CF72" s="1322" t="s">
        <v>565</v>
      </c>
      <c r="CG72" s="1322"/>
      <c r="CH72" s="1322"/>
      <c r="CI72" s="1322"/>
      <c r="CJ72" s="1322"/>
      <c r="CK72" s="1322"/>
      <c r="CL72" s="1322"/>
      <c r="CM72" s="1322"/>
      <c r="CN72" s="1322" t="s">
        <v>566</v>
      </c>
      <c r="CO72" s="1322"/>
      <c r="CP72" s="1322"/>
      <c r="CQ72" s="1322"/>
      <c r="CR72" s="1322"/>
      <c r="CS72" s="1322"/>
      <c r="CT72" s="1322"/>
      <c r="CU72" s="1322"/>
      <c r="CV72" s="1322" t="s">
        <v>567</v>
      </c>
      <c r="CW72" s="1322"/>
      <c r="CX72" s="1322"/>
      <c r="CY72" s="1322"/>
      <c r="CZ72" s="1322"/>
      <c r="DA72" s="1322"/>
      <c r="DB72" s="1322"/>
      <c r="DC72" s="1322"/>
    </row>
    <row r="73" spans="2:107" x14ac:dyDescent="0.15">
      <c r="B73" s="395"/>
      <c r="G73" s="1329"/>
      <c r="H73" s="1329"/>
      <c r="I73" s="1329"/>
      <c r="J73" s="1329"/>
      <c r="K73" s="1330"/>
      <c r="L73" s="1330"/>
      <c r="M73" s="1330"/>
      <c r="N73" s="1330"/>
      <c r="AM73" s="404"/>
      <c r="AN73" s="1325" t="s">
        <v>610</v>
      </c>
      <c r="AO73" s="1325"/>
      <c r="AP73" s="1325"/>
      <c r="AQ73" s="1325"/>
      <c r="AR73" s="1325"/>
      <c r="AS73" s="1325"/>
      <c r="AT73" s="1325"/>
      <c r="AU73" s="1325"/>
      <c r="AV73" s="1325"/>
      <c r="AW73" s="1325"/>
      <c r="AX73" s="1325"/>
      <c r="AY73" s="1325"/>
      <c r="AZ73" s="1325"/>
      <c r="BA73" s="1325"/>
      <c r="BB73" s="1325" t="s">
        <v>614</v>
      </c>
      <c r="BC73" s="1325"/>
      <c r="BD73" s="1325"/>
      <c r="BE73" s="1325"/>
      <c r="BF73" s="1325"/>
      <c r="BG73" s="1325"/>
      <c r="BH73" s="1325"/>
      <c r="BI73" s="1325"/>
      <c r="BJ73" s="1325"/>
      <c r="BK73" s="1325"/>
      <c r="BL73" s="1325"/>
      <c r="BM73" s="1325"/>
      <c r="BN73" s="1325"/>
      <c r="BO73" s="1325"/>
      <c r="BP73" s="1323">
        <v>72.900000000000006</v>
      </c>
      <c r="BQ73" s="1323"/>
      <c r="BR73" s="1323"/>
      <c r="BS73" s="1323"/>
      <c r="BT73" s="1323"/>
      <c r="BU73" s="1323"/>
      <c r="BV73" s="1323"/>
      <c r="BW73" s="1323"/>
      <c r="BX73" s="1323">
        <v>67.8</v>
      </c>
      <c r="BY73" s="1323"/>
      <c r="BZ73" s="1323"/>
      <c r="CA73" s="1323"/>
      <c r="CB73" s="1323"/>
      <c r="CC73" s="1323"/>
      <c r="CD73" s="1323"/>
      <c r="CE73" s="1323"/>
      <c r="CF73" s="1323">
        <v>66.400000000000006</v>
      </c>
      <c r="CG73" s="1323"/>
      <c r="CH73" s="1323"/>
      <c r="CI73" s="1323"/>
      <c r="CJ73" s="1323"/>
      <c r="CK73" s="1323"/>
      <c r="CL73" s="1323"/>
      <c r="CM73" s="1323"/>
      <c r="CN73" s="1323">
        <v>65.400000000000006</v>
      </c>
      <c r="CO73" s="1323"/>
      <c r="CP73" s="1323"/>
      <c r="CQ73" s="1323"/>
      <c r="CR73" s="1323"/>
      <c r="CS73" s="1323"/>
      <c r="CT73" s="1323"/>
      <c r="CU73" s="1323"/>
      <c r="CV73" s="1323">
        <v>72.599999999999994</v>
      </c>
      <c r="CW73" s="1323"/>
      <c r="CX73" s="1323"/>
      <c r="CY73" s="1323"/>
      <c r="CZ73" s="1323"/>
      <c r="DA73" s="1323"/>
      <c r="DB73" s="1323"/>
      <c r="DC73" s="1323"/>
    </row>
    <row r="74" spans="2:107"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616</v>
      </c>
      <c r="BC75" s="1325"/>
      <c r="BD75" s="1325"/>
      <c r="BE75" s="1325"/>
      <c r="BF75" s="1325"/>
      <c r="BG75" s="1325"/>
      <c r="BH75" s="1325"/>
      <c r="BI75" s="1325"/>
      <c r="BJ75" s="1325"/>
      <c r="BK75" s="1325"/>
      <c r="BL75" s="1325"/>
      <c r="BM75" s="1325"/>
      <c r="BN75" s="1325"/>
      <c r="BO75" s="1325"/>
      <c r="BP75" s="1323">
        <v>9</v>
      </c>
      <c r="BQ75" s="1323"/>
      <c r="BR75" s="1323"/>
      <c r="BS75" s="1323"/>
      <c r="BT75" s="1323"/>
      <c r="BU75" s="1323"/>
      <c r="BV75" s="1323"/>
      <c r="BW75" s="1323"/>
      <c r="BX75" s="1323">
        <v>8.1999999999999993</v>
      </c>
      <c r="BY75" s="1323"/>
      <c r="BZ75" s="1323"/>
      <c r="CA75" s="1323"/>
      <c r="CB75" s="1323"/>
      <c r="CC75" s="1323"/>
      <c r="CD75" s="1323"/>
      <c r="CE75" s="1323"/>
      <c r="CF75" s="1323">
        <v>8.1</v>
      </c>
      <c r="CG75" s="1323"/>
      <c r="CH75" s="1323"/>
      <c r="CI75" s="1323"/>
      <c r="CJ75" s="1323"/>
      <c r="CK75" s="1323"/>
      <c r="CL75" s="1323"/>
      <c r="CM75" s="1323"/>
      <c r="CN75" s="1323">
        <v>8.3000000000000007</v>
      </c>
      <c r="CO75" s="1323"/>
      <c r="CP75" s="1323"/>
      <c r="CQ75" s="1323"/>
      <c r="CR75" s="1323"/>
      <c r="CS75" s="1323"/>
      <c r="CT75" s="1323"/>
      <c r="CU75" s="1323"/>
      <c r="CV75" s="1323">
        <v>8.5</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613</v>
      </c>
      <c r="AO77" s="1322"/>
      <c r="AP77" s="1322"/>
      <c r="AQ77" s="1322"/>
      <c r="AR77" s="1322"/>
      <c r="AS77" s="1322"/>
      <c r="AT77" s="1322"/>
      <c r="AU77" s="1322"/>
      <c r="AV77" s="1322"/>
      <c r="AW77" s="1322"/>
      <c r="AX77" s="1322"/>
      <c r="AY77" s="1322"/>
      <c r="AZ77" s="1322"/>
      <c r="BA77" s="1322"/>
      <c r="BB77" s="1325" t="s">
        <v>614</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33.1</v>
      </c>
      <c r="BY77" s="1323"/>
      <c r="BZ77" s="1323"/>
      <c r="CA77" s="1323"/>
      <c r="CB77" s="1323"/>
      <c r="CC77" s="1323"/>
      <c r="CD77" s="1323"/>
      <c r="CE77" s="1323"/>
      <c r="CF77" s="1323">
        <v>31.3</v>
      </c>
      <c r="CG77" s="1323"/>
      <c r="CH77" s="1323"/>
      <c r="CI77" s="1323"/>
      <c r="CJ77" s="1323"/>
      <c r="CK77" s="1323"/>
      <c r="CL77" s="1323"/>
      <c r="CM77" s="1323"/>
      <c r="CN77" s="1323">
        <v>25.3</v>
      </c>
      <c r="CO77" s="1323"/>
      <c r="CP77" s="1323"/>
      <c r="CQ77" s="1323"/>
      <c r="CR77" s="1323"/>
      <c r="CS77" s="1323"/>
      <c r="CT77" s="1323"/>
      <c r="CU77" s="1323"/>
      <c r="CV77" s="1323">
        <v>25.5</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616</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7.5</v>
      </c>
      <c r="BY79" s="1323"/>
      <c r="BZ79" s="1323"/>
      <c r="CA79" s="1323"/>
      <c r="CB79" s="1323"/>
      <c r="CC79" s="1323"/>
      <c r="CD79" s="1323"/>
      <c r="CE79" s="1323"/>
      <c r="CF79" s="1323">
        <v>7.2</v>
      </c>
      <c r="CG79" s="1323"/>
      <c r="CH79" s="1323"/>
      <c r="CI79" s="1323"/>
      <c r="CJ79" s="1323"/>
      <c r="CK79" s="1323"/>
      <c r="CL79" s="1323"/>
      <c r="CM79" s="1323"/>
      <c r="CN79" s="1323">
        <v>6.9</v>
      </c>
      <c r="CO79" s="1323"/>
      <c r="CP79" s="1323"/>
      <c r="CQ79" s="1323"/>
      <c r="CR79" s="1323"/>
      <c r="CS79" s="1323"/>
      <c r="CT79" s="1323"/>
      <c r="CU79" s="1323"/>
      <c r="CV79" s="1323">
        <v>6.6</v>
      </c>
      <c r="CW79" s="1323"/>
      <c r="CX79" s="1323"/>
      <c r="CY79" s="1323"/>
      <c r="CZ79" s="1323"/>
      <c r="DA79" s="1323"/>
      <c r="DB79" s="1323"/>
      <c r="DC79" s="1323"/>
    </row>
    <row r="80" spans="2:107"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OCM0DcnY65MDrqpRKdViy+jgjhyVTAviaQdMjFKkgc+ljq0QY/Z4qM8xg7EuDVPWBHahMz3VLaoRBbdG2a+eQ==" saltValue="Rv/OPuYG3XLI1UEoE6Vw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C83"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58DV7u5XQ+X0IQt3n3PWVeZzI4TassaybDDKfQBd1HLjVRxP4GFlKRe5VJRXotb3qBEkgOmHt9ckFtMVgYMuJg==" saltValue="cjC03AIf9xwlFahBFpFBgA==" spinCount="100000" sheet="1" objects="1" scenarios="1"/>
  <dataConsolidate/>
  <phoneticPr fontId="2"/>
  <printOptions horizontalCentered="1" verticalCentered="1"/>
  <pageMargins left="0" right="0" top="0.19685039370078741" bottom="0" header="0.39370078740157483" footer="0"/>
  <pageSetup paperSize="9" scale="37"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QoQDig6blkiN0D45SWlcSiZWUMkKgp/POgiqUBv1ekk2LOWMby9bujV09KQ6yN4HsMFzQJtmND2SlSMsXTWXPw==" saltValue="IfI6cc2uyQYCsrrtDAuEug==" spinCount="100000" sheet="1" objects="1" scenarios="1"/>
  <dataConsolidate/>
  <phoneticPr fontId="2"/>
  <printOptions horizontalCentered="1" verticalCentered="1"/>
  <pageMargins left="0" right="0" top="0.19685039370078741" bottom="0" header="0.39370078740157483" footer="0"/>
  <pageSetup paperSize="9" scale="37"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34826</v>
      </c>
      <c r="E3" s="162"/>
      <c r="F3" s="163">
        <v>54227</v>
      </c>
      <c r="G3" s="164"/>
      <c r="H3" s="165"/>
    </row>
    <row r="4" spans="1:8" x14ac:dyDescent="0.15">
      <c r="A4" s="166"/>
      <c r="B4" s="167"/>
      <c r="C4" s="168"/>
      <c r="D4" s="169">
        <v>13312</v>
      </c>
      <c r="E4" s="170"/>
      <c r="F4" s="171">
        <v>29694</v>
      </c>
      <c r="G4" s="172"/>
      <c r="H4" s="173"/>
    </row>
    <row r="5" spans="1:8" x14ac:dyDescent="0.15">
      <c r="A5" s="154" t="s">
        <v>555</v>
      </c>
      <c r="B5" s="159"/>
      <c r="C5" s="160"/>
      <c r="D5" s="161">
        <v>59352</v>
      </c>
      <c r="E5" s="162"/>
      <c r="F5" s="163">
        <v>57295</v>
      </c>
      <c r="G5" s="164"/>
      <c r="H5" s="165"/>
    </row>
    <row r="6" spans="1:8" x14ac:dyDescent="0.15">
      <c r="A6" s="166"/>
      <c r="B6" s="167"/>
      <c r="C6" s="168"/>
      <c r="D6" s="169">
        <v>29502</v>
      </c>
      <c r="E6" s="170"/>
      <c r="F6" s="171">
        <v>32771</v>
      </c>
      <c r="G6" s="172"/>
      <c r="H6" s="173"/>
    </row>
    <row r="7" spans="1:8" x14ac:dyDescent="0.15">
      <c r="A7" s="154" t="s">
        <v>556</v>
      </c>
      <c r="B7" s="159"/>
      <c r="C7" s="160"/>
      <c r="D7" s="161">
        <v>44396</v>
      </c>
      <c r="E7" s="162"/>
      <c r="F7" s="163">
        <v>54110</v>
      </c>
      <c r="G7" s="164"/>
      <c r="H7" s="165"/>
    </row>
    <row r="8" spans="1:8" x14ac:dyDescent="0.15">
      <c r="A8" s="166"/>
      <c r="B8" s="167"/>
      <c r="C8" s="168"/>
      <c r="D8" s="169">
        <v>27341</v>
      </c>
      <c r="E8" s="170"/>
      <c r="F8" s="171">
        <v>30620</v>
      </c>
      <c r="G8" s="172"/>
      <c r="H8" s="173"/>
    </row>
    <row r="9" spans="1:8" x14ac:dyDescent="0.15">
      <c r="A9" s="154" t="s">
        <v>557</v>
      </c>
      <c r="B9" s="159"/>
      <c r="C9" s="160"/>
      <c r="D9" s="161">
        <v>51914</v>
      </c>
      <c r="E9" s="162"/>
      <c r="F9" s="163">
        <v>54684</v>
      </c>
      <c r="G9" s="164"/>
      <c r="H9" s="165"/>
    </row>
    <row r="10" spans="1:8" x14ac:dyDescent="0.15">
      <c r="A10" s="166"/>
      <c r="B10" s="167"/>
      <c r="C10" s="168"/>
      <c r="D10" s="169">
        <v>30327</v>
      </c>
      <c r="E10" s="170"/>
      <c r="F10" s="171">
        <v>32829</v>
      </c>
      <c r="G10" s="172"/>
      <c r="H10" s="173"/>
    </row>
    <row r="11" spans="1:8" x14ac:dyDescent="0.15">
      <c r="A11" s="154" t="s">
        <v>558</v>
      </c>
      <c r="B11" s="159"/>
      <c r="C11" s="160"/>
      <c r="D11" s="161">
        <v>63433</v>
      </c>
      <c r="E11" s="162"/>
      <c r="F11" s="163">
        <v>62383</v>
      </c>
      <c r="G11" s="164"/>
      <c r="H11" s="165"/>
    </row>
    <row r="12" spans="1:8" x14ac:dyDescent="0.15">
      <c r="A12" s="166"/>
      <c r="B12" s="167"/>
      <c r="C12" s="174"/>
      <c r="D12" s="169">
        <v>36292</v>
      </c>
      <c r="E12" s="170"/>
      <c r="F12" s="171">
        <v>35325</v>
      </c>
      <c r="G12" s="172"/>
      <c r="H12" s="173"/>
    </row>
    <row r="13" spans="1:8" x14ac:dyDescent="0.15">
      <c r="A13" s="154"/>
      <c r="B13" s="159"/>
      <c r="C13" s="175"/>
      <c r="D13" s="176">
        <v>50784</v>
      </c>
      <c r="E13" s="177"/>
      <c r="F13" s="178">
        <v>56540</v>
      </c>
      <c r="G13" s="179"/>
      <c r="H13" s="165"/>
    </row>
    <row r="14" spans="1:8" x14ac:dyDescent="0.15">
      <c r="A14" s="166"/>
      <c r="B14" s="167"/>
      <c r="C14" s="168"/>
      <c r="D14" s="169">
        <v>27355</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4.9400000000000004</v>
      </c>
      <c r="C19" s="180">
        <f>ROUND(VALUE(SUBSTITUTE(実質収支比率等に係る経年分析!G$48,"▲","-")),2)</f>
        <v>3.75</v>
      </c>
      <c r="D19" s="180">
        <f>ROUND(VALUE(SUBSTITUTE(実質収支比率等に係る経年分析!H$48,"▲","-")),2)</f>
        <v>4.72</v>
      </c>
      <c r="E19" s="180">
        <f>ROUND(VALUE(SUBSTITUTE(実質収支比率等に係る経年分析!I$48,"▲","-")),2)</f>
        <v>4.9800000000000004</v>
      </c>
      <c r="F19" s="180">
        <f>ROUND(VALUE(SUBSTITUTE(実質収支比率等に係る経年分析!J$48,"▲","-")),2)</f>
        <v>3.72</v>
      </c>
    </row>
    <row r="20" spans="1:11" x14ac:dyDescent="0.15">
      <c r="A20" s="180" t="s">
        <v>55</v>
      </c>
      <c r="B20" s="180">
        <f>ROUND(VALUE(SUBSTITUTE(実質収支比率等に係る経年分析!F$47,"▲","-")),2)</f>
        <v>25.48</v>
      </c>
      <c r="C20" s="180">
        <f>ROUND(VALUE(SUBSTITUTE(実質収支比率等に係る経年分析!G$47,"▲","-")),2)</f>
        <v>20.18</v>
      </c>
      <c r="D20" s="180">
        <f>ROUND(VALUE(SUBSTITUTE(実質収支比率等に係る経年分析!H$47,"▲","-")),2)</f>
        <v>19.68</v>
      </c>
      <c r="E20" s="180">
        <f>ROUND(VALUE(SUBSTITUTE(実質収支比率等に係る経年分析!I$47,"▲","-")),2)</f>
        <v>19.02</v>
      </c>
      <c r="F20" s="180">
        <f>ROUND(VALUE(SUBSTITUTE(実質収支比率等に係る経年分析!J$47,"▲","-")),2)</f>
        <v>17.190000000000001</v>
      </c>
    </row>
    <row r="21" spans="1:11" x14ac:dyDescent="0.15">
      <c r="A21" s="180" t="s">
        <v>56</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-9.58</v>
      </c>
      <c r="D21" s="180">
        <f>IF(ISNUMBER(VALUE(SUBSTITUTE(実質収支比率等に係る経年分析!H$49,"▲","-"))),ROUND(VALUE(SUBSTITUTE(実質収支比率等に係る経年分析!H$49,"▲","-")),2),NA())</f>
        <v>-1.55</v>
      </c>
      <c r="E21" s="180">
        <f>IF(ISNUMBER(VALUE(SUBSTITUTE(実質収支比率等に係る経年分析!I$49,"▲","-"))),ROUND(VALUE(SUBSTITUTE(実質収支比率等に係る経年分析!I$49,"▲","-")),2),NA())</f>
        <v>-2.81</v>
      </c>
      <c r="F21" s="180">
        <f>IF(ISNUMBER(VALUE(SUBSTITUTE(実質収支比率等に係る経年分析!J$49,"▲","-"))),ROUND(VALUE(SUBSTITUTE(実質収支比率等に係る経年分析!J$49,"▲","-")),2),NA())</f>
        <v>-5.87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加賀市後期高齢者医療特別会計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加賀市下水道事業会計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加賀市国民健康保険特別会計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2.4700000000000002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0.56999999999999995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加賀市介護保険特別会計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1.02</v>
      </c>
    </row>
    <row r="34" spans="1:16" x14ac:dyDescent="0.15">
      <c r="A34" s="181" t="str">
        <f>IF(連結実質赤字比率に係る赤字・黒字の構成分析!C$36="",NA(),連結実質赤字比率に係る赤字・黒字の構成分析!C$36)</f>
        <v>加賀市病院事業会計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4.4800000000000004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4.9400000000000004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3.72</v>
      </c>
    </row>
    <row r="36" spans="1:16" x14ac:dyDescent="0.15">
      <c r="A36" s="181" t="str">
        <f>IF(連結実質赤字比率に係る赤字・黒字の構成分析!C$34="",NA(),連結実質赤字比率に係る赤字・黒字の構成分析!C$34)</f>
        <v>加賀市水道事業会計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9.3699999999999992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15.64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3708</v>
      </c>
      <c r="E42" s="182"/>
      <c r="F42" s="182"/>
      <c r="G42" s="182">
        <f>'実質公債費比率（分子）の構造'!L$52</f>
        <v>3905</v>
      </c>
      <c r="H42" s="182"/>
      <c r="I42" s="182"/>
      <c r="J42" s="182">
        <f>'実質公債費比率（分子）の構造'!M$52</f>
        <v>3564</v>
      </c>
      <c r="K42" s="182"/>
      <c r="L42" s="182"/>
      <c r="M42" s="182">
        <f>'実質公債費比率（分子）の構造'!N$52</f>
        <v>3580</v>
      </c>
      <c r="N42" s="182"/>
      <c r="O42" s="182"/>
      <c r="P42" s="182">
        <f>'実質公債費比率（分子）の構造'!O$52</f>
        <v>3579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31</v>
      </c>
      <c r="C44" s="182"/>
      <c r="D44" s="182"/>
      <c r="E44" s="182">
        <f>'実質公債費比率（分子）の構造'!L$50</f>
        <v>26</v>
      </c>
      <c r="F44" s="182"/>
      <c r="G44" s="182"/>
      <c r="H44" s="182">
        <f>'実質公債費比率（分子）の構造'!M$50</f>
        <v>26</v>
      </c>
      <c r="I44" s="182"/>
      <c r="J44" s="182"/>
      <c r="K44" s="182">
        <f>'実質公債費比率（分子）の構造'!N$50</f>
        <v>25</v>
      </c>
      <c r="L44" s="182"/>
      <c r="M44" s="182"/>
      <c r="N44" s="182">
        <f>'実質公債費比率（分子）の構造'!O$50</f>
        <v>20</v>
      </c>
      <c r="O44" s="182"/>
      <c r="P44" s="182"/>
    </row>
    <row r="45" spans="1:16" x14ac:dyDescent="0.15">
      <c r="A45" s="182" t="s">
        <v>66</v>
      </c>
      <c r="B45" s="182">
        <f>'実質公債費比率（分子）の構造'!K$49</f>
        <v>0</v>
      </c>
      <c r="C45" s="182"/>
      <c r="D45" s="182"/>
      <c r="E45" s="182">
        <f>'実質公債費比率（分子）の構造'!L$49</f>
        <v>0</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1212</v>
      </c>
      <c r="C46" s="182"/>
      <c r="D46" s="182"/>
      <c r="E46" s="182">
        <f>'実質公債費比率（分子）の構造'!L$48</f>
        <v>1238</v>
      </c>
      <c r="F46" s="182"/>
      <c r="G46" s="182"/>
      <c r="H46" s="182">
        <f>'実質公債費比率（分子）の構造'!M$48</f>
        <v>1498</v>
      </c>
      <c r="I46" s="182"/>
      <c r="J46" s="182"/>
      <c r="K46" s="182">
        <f>'実質公債費比率（分子）の構造'!N$48</f>
        <v>1581</v>
      </c>
      <c r="L46" s="182"/>
      <c r="M46" s="182"/>
      <c r="N46" s="182">
        <f>'実質公債費比率（分子）の構造'!O$48</f>
        <v>1604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3638</v>
      </c>
      <c r="C49" s="182"/>
      <c r="D49" s="182"/>
      <c r="E49" s="182">
        <f>'実質公債費比率（分子）の構造'!L$45</f>
        <v>3821</v>
      </c>
      <c r="F49" s="182"/>
      <c r="G49" s="182"/>
      <c r="H49" s="182">
        <f>'実質公債費比率（分子）の構造'!M$45</f>
        <v>3343</v>
      </c>
      <c r="I49" s="182"/>
      <c r="J49" s="182"/>
      <c r="K49" s="182">
        <f>'実質公債費比率（分子）の構造'!N$45</f>
        <v>3231</v>
      </c>
      <c r="L49" s="182"/>
      <c r="M49" s="182"/>
      <c r="N49" s="182">
        <f>'実質公債費比率（分子）の構造'!O$45</f>
        <v>3175</v>
      </c>
      <c r="O49" s="182"/>
      <c r="P49" s="182"/>
    </row>
    <row r="50" spans="1:16" x14ac:dyDescent="0.15">
      <c r="A50" s="182" t="s">
        <v>71</v>
      </c>
      <c r="B50" s="182" t="e">
        <f>NA()</f>
        <v>#N/A</v>
      </c>
      <c r="C50" s="182">
        <f>IF(ISNUMBER('実質公債費比率（分子）の構造'!K$53),'実質公債費比率（分子）の構造'!K$53,NA())</f>
        <v>1173</v>
      </c>
      <c r="D50" s="182" t="e">
        <f>NA()</f>
        <v>#N/A</v>
      </c>
      <c r="E50" s="182" t="e">
        <f>NA()</f>
        <v>#N/A</v>
      </c>
      <c r="F50" s="182">
        <f>IF(ISNUMBER('実質公債費比率（分子）の構造'!L$53),'実質公債費比率（分子）の構造'!L$53,NA())</f>
        <v>1180</v>
      </c>
      <c r="G50" s="182" t="e">
        <f>NA()</f>
        <v>#N/A</v>
      </c>
      <c r="H50" s="182" t="e">
        <f>NA()</f>
        <v>#N/A</v>
      </c>
      <c r="I50" s="182">
        <f>IF(ISNUMBER('実質公債費比率（分子）の構造'!M$53),'実質公債費比率（分子）の構造'!M$53,NA())</f>
        <v>1303</v>
      </c>
      <c r="J50" s="182" t="e">
        <f>NA()</f>
        <v>#N/A</v>
      </c>
      <c r="K50" s="182" t="e">
        <f>NA()</f>
        <v>#N/A</v>
      </c>
      <c r="L50" s="182">
        <f>IF(ISNUMBER('実質公債費比率（分子）の構造'!N$53),'実質公債費比率（分子）の構造'!N$53,NA())</f>
        <v>1257</v>
      </c>
      <c r="M50" s="182" t="e">
        <f>NA()</f>
        <v>#N/A</v>
      </c>
      <c r="N50" s="182" t="e">
        <f>NA()</f>
        <v>#N/A</v>
      </c>
      <c r="O50" s="182">
        <f>IF(ISNUMBER('実質公債費比率（分子）の構造'!O$53),'実質公債費比率（分子）の構造'!O$53,NA())</f>
        <v>1220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39031</v>
      </c>
      <c r="E56" s="181"/>
      <c r="F56" s="181"/>
      <c r="G56" s="181">
        <f>'将来負担比率（分子）の構造'!J$52</f>
        <v>38889</v>
      </c>
      <c r="H56" s="181"/>
      <c r="I56" s="181"/>
      <c r="J56" s="181">
        <f>'将来負担比率（分子）の構造'!K$52</f>
        <v>38506</v>
      </c>
      <c r="K56" s="181"/>
      <c r="L56" s="181"/>
      <c r="M56" s="181">
        <f>'将来負担比率（分子）の構造'!L$52</f>
        <v>38009</v>
      </c>
      <c r="N56" s="181"/>
      <c r="O56" s="181"/>
      <c r="P56" s="181">
        <f>'将来負担比率（分子）の構造'!M$52</f>
        <v>37666</v>
      </c>
    </row>
    <row r="57" spans="1:16" x14ac:dyDescent="0.15">
      <c r="A57" s="181" t="s">
        <v>42</v>
      </c>
      <c r="B57" s="181"/>
      <c r="C57" s="181"/>
      <c r="D57" s="181">
        <f>'将来負担比率（分子）の構造'!I$51</f>
        <v>5032</v>
      </c>
      <c r="E57" s="181"/>
      <c r="F57" s="181"/>
      <c r="G57" s="181">
        <f>'将来負担比率（分子）の構造'!J$51</f>
        <v>4943</v>
      </c>
      <c r="H57" s="181"/>
      <c r="I57" s="181"/>
      <c r="J57" s="181">
        <f>'将来負担比率（分子）の構造'!K$51</f>
        <v>4711</v>
      </c>
      <c r="K57" s="181"/>
      <c r="L57" s="181"/>
      <c r="M57" s="181">
        <f>'将来負担比率（分子）の構造'!L$51</f>
        <v>4639</v>
      </c>
      <c r="N57" s="181"/>
      <c r="O57" s="181"/>
      <c r="P57" s="181">
        <f>'将来負担比率（分子）の構造'!M$51</f>
        <v>4763</v>
      </c>
    </row>
    <row r="58" spans="1:16" x14ac:dyDescent="0.15">
      <c r="A58" s="181" t="s">
        <v>41</v>
      </c>
      <c r="B58" s="181"/>
      <c r="C58" s="181"/>
      <c r="D58" s="181">
        <f>'将来負担比率（分子）の構造'!I$50</f>
        <v>8159</v>
      </c>
      <c r="E58" s="181"/>
      <c r="F58" s="181"/>
      <c r="G58" s="181">
        <f>'将来負担比率（分子）の構造'!J$50</f>
        <v>8643</v>
      </c>
      <c r="H58" s="181"/>
      <c r="I58" s="181"/>
      <c r="J58" s="181">
        <f>'将来負担比率（分子）の構造'!K$50</f>
        <v>8586</v>
      </c>
      <c r="K58" s="181"/>
      <c r="L58" s="181"/>
      <c r="M58" s="181">
        <f>'将来負担比率（分子）の構造'!L$50</f>
        <v>8312</v>
      </c>
      <c r="N58" s="181"/>
      <c r="O58" s="181"/>
      <c r="P58" s="181">
        <f>'将来負担比率（分子）の構造'!M$50</f>
        <v>7476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455</v>
      </c>
      <c r="O61" s="181"/>
      <c r="P61" s="181"/>
    </row>
    <row r="62" spans="1:16" x14ac:dyDescent="0.15">
      <c r="A62" s="181" t="s">
        <v>35</v>
      </c>
      <c r="B62" s="181">
        <f>'将来負担比率（分子）の構造'!I$45</f>
        <v>4161</v>
      </c>
      <c r="C62" s="181"/>
      <c r="D62" s="181"/>
      <c r="E62" s="181">
        <f>'将来負担比率（分子）の構造'!J$45</f>
        <v>4095</v>
      </c>
      <c r="F62" s="181"/>
      <c r="G62" s="181"/>
      <c r="H62" s="181">
        <f>'将来負担比率（分子）の構造'!K$45</f>
        <v>4020</v>
      </c>
      <c r="I62" s="181"/>
      <c r="J62" s="181"/>
      <c r="K62" s="181">
        <f>'将来負担比率（分子）の構造'!L$45</f>
        <v>3895</v>
      </c>
      <c r="L62" s="181"/>
      <c r="M62" s="181"/>
      <c r="N62" s="181">
        <f>'将来負担比率（分子）の構造'!M$45</f>
        <v>3803</v>
      </c>
      <c r="O62" s="181"/>
      <c r="P62" s="181"/>
    </row>
    <row r="63" spans="1:16" x14ac:dyDescent="0.15">
      <c r="A63" s="181" t="s">
        <v>34</v>
      </c>
      <c r="B63" s="181">
        <f>'将来負担比率（分子）の構造'!I$44</f>
        <v>2</v>
      </c>
      <c r="C63" s="181"/>
      <c r="D63" s="181"/>
      <c r="E63" s="181">
        <f>'将来負担比率（分子）の構造'!J$44</f>
        <v>1</v>
      </c>
      <c r="F63" s="181"/>
      <c r="G63" s="181"/>
      <c r="H63" s="181">
        <f>'将来負担比率（分子）の構造'!K$44</f>
        <v>1</v>
      </c>
      <c r="I63" s="181"/>
      <c r="J63" s="181"/>
      <c r="K63" s="181">
        <f>'将来負担比率（分子）の構造'!L$44</f>
        <v>0</v>
      </c>
      <c r="L63" s="181"/>
      <c r="M63" s="181"/>
      <c r="N63" s="181">
        <f>'将来負担比率（分子）の構造'!M$44</f>
        <v>93</v>
      </c>
      <c r="O63" s="181"/>
      <c r="P63" s="181"/>
    </row>
    <row r="64" spans="1:16" x14ac:dyDescent="0.15">
      <c r="A64" s="181" t="s">
        <v>33</v>
      </c>
      <c r="B64" s="181">
        <f>'将来負担比率（分子）の構造'!I$43</f>
        <v>22232</v>
      </c>
      <c r="C64" s="181"/>
      <c r="D64" s="181"/>
      <c r="E64" s="181">
        <f>'将来負担比率（分子）の構造'!J$43</f>
        <v>21583</v>
      </c>
      <c r="F64" s="181"/>
      <c r="G64" s="181"/>
      <c r="H64" s="181">
        <f>'将来負担比率（分子）の構造'!K$43</f>
        <v>20718</v>
      </c>
      <c r="I64" s="181"/>
      <c r="J64" s="181"/>
      <c r="K64" s="181">
        <f>'将来負担比率（分子）の構造'!L$43</f>
        <v>19982</v>
      </c>
      <c r="L64" s="181"/>
      <c r="M64" s="181"/>
      <c r="N64" s="181">
        <f>'将来負担比率（分子）の構造'!M$43</f>
        <v>18907</v>
      </c>
      <c r="O64" s="181"/>
      <c r="P64" s="181"/>
    </row>
    <row r="65" spans="1:16" x14ac:dyDescent="0.15">
      <c r="A65" s="181" t="s">
        <v>32</v>
      </c>
      <c r="B65" s="181">
        <f>'将来負担比率（分子）の構造'!I$42</f>
        <v>162</v>
      </c>
      <c r="C65" s="181"/>
      <c r="D65" s="181"/>
      <c r="E65" s="181">
        <f>'将来負担比率（分子）の構造'!J$42</f>
        <v>155</v>
      </c>
      <c r="F65" s="181"/>
      <c r="G65" s="181"/>
      <c r="H65" s="181">
        <f>'将来負担比率（分子）の構造'!K$42</f>
        <v>488</v>
      </c>
      <c r="I65" s="181"/>
      <c r="J65" s="181"/>
      <c r="K65" s="181">
        <f>'将来負担比率（分子）の構造'!L$42</f>
        <v>419</v>
      </c>
      <c r="L65" s="181"/>
      <c r="M65" s="181"/>
      <c r="N65" s="181">
        <f>'将来負担比率（分子）の構造'!M$42</f>
        <v>351</v>
      </c>
      <c r="O65" s="181"/>
      <c r="P65" s="181"/>
    </row>
    <row r="66" spans="1:16" x14ac:dyDescent="0.15">
      <c r="A66" s="181" t="s">
        <v>31</v>
      </c>
      <c r="B66" s="181">
        <f>'将来負担比率（分子）の構造'!I$41</f>
        <v>36782</v>
      </c>
      <c r="C66" s="181"/>
      <c r="D66" s="181"/>
      <c r="E66" s="181">
        <f>'将来負担比率（分子）の構造'!J$41</f>
        <v>36819</v>
      </c>
      <c r="F66" s="181"/>
      <c r="G66" s="181"/>
      <c r="H66" s="181">
        <f>'将来負担比率（分子）の構造'!K$41</f>
        <v>36473</v>
      </c>
      <c r="I66" s="181"/>
      <c r="J66" s="181"/>
      <c r="K66" s="181">
        <f>'将来負担比率（分子）の構造'!L$41</f>
        <v>36379</v>
      </c>
      <c r="L66" s="181"/>
      <c r="M66" s="181"/>
      <c r="N66" s="181">
        <f>'将来負担比率（分子）の構造'!M$41</f>
        <v>36948</v>
      </c>
      <c r="O66" s="181"/>
      <c r="P66" s="181"/>
    </row>
    <row r="67" spans="1:16" x14ac:dyDescent="0.15">
      <c r="A67" s="181" t="s">
        <v>75</v>
      </c>
      <c r="B67" s="181" t="e">
        <f>NA()</f>
        <v>#N/A</v>
      </c>
      <c r="C67" s="181">
        <f>IF(ISNUMBER('将来負担比率（分子）の構造'!I$53), IF('将来負担比率（分子）の構造'!I$53 &lt; 0, 0, '将来負担比率（分子）の構造'!I$53), NA())</f>
        <v>11117</v>
      </c>
      <c r="D67" s="181" t="e">
        <f>NA()</f>
        <v>#N/A</v>
      </c>
      <c r="E67" s="181" t="e">
        <f>NA()</f>
        <v>#N/A</v>
      </c>
      <c r="F67" s="181">
        <f>IF(ISNUMBER('将来負担比率（分子）の構造'!J$53), IF('将来負担比率（分子）の構造'!J$53 &lt; 0, 0, '将来負担比率（分子）の構造'!J$53), NA())</f>
        <v>10179</v>
      </c>
      <c r="G67" s="181" t="e">
        <f>NA()</f>
        <v>#N/A</v>
      </c>
      <c r="H67" s="181" t="e">
        <f>NA()</f>
        <v>#N/A</v>
      </c>
      <c r="I67" s="181">
        <f>IF(ISNUMBER('将来負担比率（分子）の構造'!K$53), IF('将来負担比率（分子）の構造'!K$53 &lt; 0, 0, '将来負担比率（分子）の構造'!K$53), NA())</f>
        <v>9896</v>
      </c>
      <c r="J67" s="181" t="e">
        <f>NA()</f>
        <v>#N/A</v>
      </c>
      <c r="K67" s="181" t="e">
        <f>NA()</f>
        <v>#N/A</v>
      </c>
      <c r="L67" s="181">
        <f>IF(ISNUMBER('将来負担比率（分子）の構造'!L$53), IF('将来負担比率（分子）の構造'!L$53 &lt; 0, 0, '将来負担比率（分子）の構造'!L$53), NA())</f>
        <v>9715</v>
      </c>
      <c r="M67" s="181" t="e">
        <f>NA()</f>
        <v>#N/A</v>
      </c>
      <c r="N67" s="181" t="e">
        <f>NA()</f>
        <v>#N/A</v>
      </c>
      <c r="O67" s="181">
        <f>IF(ISNUMBER('将来負担比率（分子）の構造'!M$53), IF('将来負担比率（分子）の構造'!M$53 &lt; 0, 0, '将来負担比率（分子）の構造'!M$53), NA())</f>
        <v>10651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3537</v>
      </c>
      <c r="C72" s="185">
        <f>基金残高に係る経年分析!G55</f>
        <v>3412</v>
      </c>
      <c r="D72" s="185">
        <f>基金残高に係る経年分析!H55</f>
        <v>3049</v>
      </c>
    </row>
    <row r="73" spans="1:16" x14ac:dyDescent="0.15">
      <c r="A73" s="184" t="s">
        <v>78</v>
      </c>
      <c r="B73" s="185">
        <f>基金残高に係る経年分析!F56</f>
        <v>1341</v>
      </c>
      <c r="C73" s="185">
        <f>基金残高に係る経年分析!G56</f>
        <v>1229</v>
      </c>
      <c r="D73" s="185">
        <f>基金残高に係る経年分析!H56</f>
        <v>1127</v>
      </c>
    </row>
    <row r="74" spans="1:16" x14ac:dyDescent="0.15">
      <c r="A74" s="184" t="s">
        <v>79</v>
      </c>
      <c r="B74" s="185">
        <f>基金残高に係る経年分析!F57</f>
        <v>3686</v>
      </c>
      <c r="C74" s="185">
        <f>基金残高に係る経年分析!G57</f>
        <v>3358</v>
      </c>
      <c r="D74" s="185">
        <f>基金残高に係る経年分析!H57</f>
        <v>2881</v>
      </c>
    </row>
  </sheetData>
  <sheetProtection algorithmName="SHA-512" hashValue="P0DKgPvkC8w3OIj79wgZZn8VNA55u2BNVELaKjENBfdAC7BB6dmG/EEZVs4I/I2Em7eVx7LcqRhL2Ra6ZOxbgA==" saltValue="4THwNSS5C8l7sOJ45SXJV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9602109</v>
      </c>
      <c r="S5" s="673"/>
      <c r="T5" s="673"/>
      <c r="U5" s="673"/>
      <c r="V5" s="673"/>
      <c r="W5" s="673"/>
      <c r="X5" s="673"/>
      <c r="Y5" s="674"/>
      <c r="Z5" s="675">
        <v>30</v>
      </c>
      <c r="AA5" s="675"/>
      <c r="AB5" s="675"/>
      <c r="AC5" s="675"/>
      <c r="AD5" s="676">
        <v>9103960</v>
      </c>
      <c r="AE5" s="676"/>
      <c r="AF5" s="676"/>
      <c r="AG5" s="676"/>
      <c r="AH5" s="676"/>
      <c r="AI5" s="676"/>
      <c r="AJ5" s="676"/>
      <c r="AK5" s="676"/>
      <c r="AL5" s="677">
        <v>53</v>
      </c>
      <c r="AM5" s="678"/>
      <c r="AN5" s="678"/>
      <c r="AO5" s="679"/>
      <c r="AP5" s="669" t="s">
        <v>230</v>
      </c>
      <c r="AQ5" s="670"/>
      <c r="AR5" s="670"/>
      <c r="AS5" s="670"/>
      <c r="AT5" s="670"/>
      <c r="AU5" s="670"/>
      <c r="AV5" s="670"/>
      <c r="AW5" s="670"/>
      <c r="AX5" s="670"/>
      <c r="AY5" s="670"/>
      <c r="AZ5" s="670"/>
      <c r="BA5" s="670"/>
      <c r="BB5" s="670"/>
      <c r="BC5" s="670"/>
      <c r="BD5" s="670"/>
      <c r="BE5" s="670"/>
      <c r="BF5" s="671"/>
      <c r="BG5" s="683">
        <v>8881170</v>
      </c>
      <c r="BH5" s="684"/>
      <c r="BI5" s="684"/>
      <c r="BJ5" s="684"/>
      <c r="BK5" s="684"/>
      <c r="BL5" s="684"/>
      <c r="BM5" s="684"/>
      <c r="BN5" s="685"/>
      <c r="BO5" s="686">
        <v>92.5</v>
      </c>
      <c r="BP5" s="686"/>
      <c r="BQ5" s="686"/>
      <c r="BR5" s="686"/>
      <c r="BS5" s="687">
        <v>129336</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265447</v>
      </c>
      <c r="S6" s="684"/>
      <c r="T6" s="684"/>
      <c r="U6" s="684"/>
      <c r="V6" s="684"/>
      <c r="W6" s="684"/>
      <c r="X6" s="684"/>
      <c r="Y6" s="685"/>
      <c r="Z6" s="686">
        <v>0.8</v>
      </c>
      <c r="AA6" s="686"/>
      <c r="AB6" s="686"/>
      <c r="AC6" s="686"/>
      <c r="AD6" s="687">
        <v>265447</v>
      </c>
      <c r="AE6" s="687"/>
      <c r="AF6" s="687"/>
      <c r="AG6" s="687"/>
      <c r="AH6" s="687"/>
      <c r="AI6" s="687"/>
      <c r="AJ6" s="687"/>
      <c r="AK6" s="687"/>
      <c r="AL6" s="688">
        <v>1.5</v>
      </c>
      <c r="AM6" s="689"/>
      <c r="AN6" s="689"/>
      <c r="AO6" s="690"/>
      <c r="AP6" s="680" t="s">
        <v>235</v>
      </c>
      <c r="AQ6" s="681"/>
      <c r="AR6" s="681"/>
      <c r="AS6" s="681"/>
      <c r="AT6" s="681"/>
      <c r="AU6" s="681"/>
      <c r="AV6" s="681"/>
      <c r="AW6" s="681"/>
      <c r="AX6" s="681"/>
      <c r="AY6" s="681"/>
      <c r="AZ6" s="681"/>
      <c r="BA6" s="681"/>
      <c r="BB6" s="681"/>
      <c r="BC6" s="681"/>
      <c r="BD6" s="681"/>
      <c r="BE6" s="681"/>
      <c r="BF6" s="682"/>
      <c r="BG6" s="683">
        <v>8881170</v>
      </c>
      <c r="BH6" s="684"/>
      <c r="BI6" s="684"/>
      <c r="BJ6" s="684"/>
      <c r="BK6" s="684"/>
      <c r="BL6" s="684"/>
      <c r="BM6" s="684"/>
      <c r="BN6" s="685"/>
      <c r="BO6" s="686">
        <v>92.5</v>
      </c>
      <c r="BP6" s="686"/>
      <c r="BQ6" s="686"/>
      <c r="BR6" s="686"/>
      <c r="BS6" s="687">
        <v>129336</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270431</v>
      </c>
      <c r="CS6" s="684"/>
      <c r="CT6" s="684"/>
      <c r="CU6" s="684"/>
      <c r="CV6" s="684"/>
      <c r="CW6" s="684"/>
      <c r="CX6" s="684"/>
      <c r="CY6" s="685"/>
      <c r="CZ6" s="677">
        <v>0.9</v>
      </c>
      <c r="DA6" s="678"/>
      <c r="DB6" s="678"/>
      <c r="DC6" s="697"/>
      <c r="DD6" s="692" t="s">
        <v>237</v>
      </c>
      <c r="DE6" s="684"/>
      <c r="DF6" s="684"/>
      <c r="DG6" s="684"/>
      <c r="DH6" s="684"/>
      <c r="DI6" s="684"/>
      <c r="DJ6" s="684"/>
      <c r="DK6" s="684"/>
      <c r="DL6" s="684"/>
      <c r="DM6" s="684"/>
      <c r="DN6" s="684"/>
      <c r="DO6" s="684"/>
      <c r="DP6" s="685"/>
      <c r="DQ6" s="692">
        <v>270408</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7132</v>
      </c>
      <c r="S7" s="684"/>
      <c r="T7" s="684"/>
      <c r="U7" s="684"/>
      <c r="V7" s="684"/>
      <c r="W7" s="684"/>
      <c r="X7" s="684"/>
      <c r="Y7" s="685"/>
      <c r="Z7" s="686">
        <v>0</v>
      </c>
      <c r="AA7" s="686"/>
      <c r="AB7" s="686"/>
      <c r="AC7" s="686"/>
      <c r="AD7" s="687">
        <v>7132</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4068572</v>
      </c>
      <c r="BH7" s="684"/>
      <c r="BI7" s="684"/>
      <c r="BJ7" s="684"/>
      <c r="BK7" s="684"/>
      <c r="BL7" s="684"/>
      <c r="BM7" s="684"/>
      <c r="BN7" s="685"/>
      <c r="BO7" s="686">
        <v>42.4</v>
      </c>
      <c r="BP7" s="686"/>
      <c r="BQ7" s="686"/>
      <c r="BR7" s="686"/>
      <c r="BS7" s="687">
        <v>129336</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3064315</v>
      </c>
      <c r="CS7" s="684"/>
      <c r="CT7" s="684"/>
      <c r="CU7" s="684"/>
      <c r="CV7" s="684"/>
      <c r="CW7" s="684"/>
      <c r="CX7" s="684"/>
      <c r="CY7" s="685"/>
      <c r="CZ7" s="686">
        <v>9.9</v>
      </c>
      <c r="DA7" s="686"/>
      <c r="DB7" s="686"/>
      <c r="DC7" s="686"/>
      <c r="DD7" s="692">
        <v>66336</v>
      </c>
      <c r="DE7" s="684"/>
      <c r="DF7" s="684"/>
      <c r="DG7" s="684"/>
      <c r="DH7" s="684"/>
      <c r="DI7" s="684"/>
      <c r="DJ7" s="684"/>
      <c r="DK7" s="684"/>
      <c r="DL7" s="684"/>
      <c r="DM7" s="684"/>
      <c r="DN7" s="684"/>
      <c r="DO7" s="684"/>
      <c r="DP7" s="685"/>
      <c r="DQ7" s="692">
        <v>2547972</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34344</v>
      </c>
      <c r="S8" s="684"/>
      <c r="T8" s="684"/>
      <c r="U8" s="684"/>
      <c r="V8" s="684"/>
      <c r="W8" s="684"/>
      <c r="X8" s="684"/>
      <c r="Y8" s="685"/>
      <c r="Z8" s="686">
        <v>0.1</v>
      </c>
      <c r="AA8" s="686"/>
      <c r="AB8" s="686"/>
      <c r="AC8" s="686"/>
      <c r="AD8" s="687">
        <v>34344</v>
      </c>
      <c r="AE8" s="687"/>
      <c r="AF8" s="687"/>
      <c r="AG8" s="687"/>
      <c r="AH8" s="687"/>
      <c r="AI8" s="687"/>
      <c r="AJ8" s="687"/>
      <c r="AK8" s="687"/>
      <c r="AL8" s="688">
        <v>0.2</v>
      </c>
      <c r="AM8" s="689"/>
      <c r="AN8" s="689"/>
      <c r="AO8" s="690"/>
      <c r="AP8" s="680" t="s">
        <v>242</v>
      </c>
      <c r="AQ8" s="681"/>
      <c r="AR8" s="681"/>
      <c r="AS8" s="681"/>
      <c r="AT8" s="681"/>
      <c r="AU8" s="681"/>
      <c r="AV8" s="681"/>
      <c r="AW8" s="681"/>
      <c r="AX8" s="681"/>
      <c r="AY8" s="681"/>
      <c r="AZ8" s="681"/>
      <c r="BA8" s="681"/>
      <c r="BB8" s="681"/>
      <c r="BC8" s="681"/>
      <c r="BD8" s="681"/>
      <c r="BE8" s="681"/>
      <c r="BF8" s="682"/>
      <c r="BG8" s="683">
        <v>126683</v>
      </c>
      <c r="BH8" s="684"/>
      <c r="BI8" s="684"/>
      <c r="BJ8" s="684"/>
      <c r="BK8" s="684"/>
      <c r="BL8" s="684"/>
      <c r="BM8" s="684"/>
      <c r="BN8" s="685"/>
      <c r="BO8" s="686">
        <v>1.3</v>
      </c>
      <c r="BP8" s="686"/>
      <c r="BQ8" s="686"/>
      <c r="BR8" s="686"/>
      <c r="BS8" s="692" t="s">
        <v>243</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11421773</v>
      </c>
      <c r="CS8" s="684"/>
      <c r="CT8" s="684"/>
      <c r="CU8" s="684"/>
      <c r="CV8" s="684"/>
      <c r="CW8" s="684"/>
      <c r="CX8" s="684"/>
      <c r="CY8" s="685"/>
      <c r="CZ8" s="686">
        <v>37</v>
      </c>
      <c r="DA8" s="686"/>
      <c r="DB8" s="686"/>
      <c r="DC8" s="686"/>
      <c r="DD8" s="692">
        <v>67642</v>
      </c>
      <c r="DE8" s="684"/>
      <c r="DF8" s="684"/>
      <c r="DG8" s="684"/>
      <c r="DH8" s="684"/>
      <c r="DI8" s="684"/>
      <c r="DJ8" s="684"/>
      <c r="DK8" s="684"/>
      <c r="DL8" s="684"/>
      <c r="DM8" s="684"/>
      <c r="DN8" s="684"/>
      <c r="DO8" s="684"/>
      <c r="DP8" s="685"/>
      <c r="DQ8" s="692">
        <v>6003195</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20761</v>
      </c>
      <c r="S9" s="684"/>
      <c r="T9" s="684"/>
      <c r="U9" s="684"/>
      <c r="V9" s="684"/>
      <c r="W9" s="684"/>
      <c r="X9" s="684"/>
      <c r="Y9" s="685"/>
      <c r="Z9" s="686">
        <v>0.1</v>
      </c>
      <c r="AA9" s="686"/>
      <c r="AB9" s="686"/>
      <c r="AC9" s="686"/>
      <c r="AD9" s="687">
        <v>20761</v>
      </c>
      <c r="AE9" s="687"/>
      <c r="AF9" s="687"/>
      <c r="AG9" s="687"/>
      <c r="AH9" s="687"/>
      <c r="AI9" s="687"/>
      <c r="AJ9" s="687"/>
      <c r="AK9" s="687"/>
      <c r="AL9" s="688">
        <v>0.1</v>
      </c>
      <c r="AM9" s="689"/>
      <c r="AN9" s="689"/>
      <c r="AO9" s="690"/>
      <c r="AP9" s="680" t="s">
        <v>246</v>
      </c>
      <c r="AQ9" s="681"/>
      <c r="AR9" s="681"/>
      <c r="AS9" s="681"/>
      <c r="AT9" s="681"/>
      <c r="AU9" s="681"/>
      <c r="AV9" s="681"/>
      <c r="AW9" s="681"/>
      <c r="AX9" s="681"/>
      <c r="AY9" s="681"/>
      <c r="AZ9" s="681"/>
      <c r="BA9" s="681"/>
      <c r="BB9" s="681"/>
      <c r="BC9" s="681"/>
      <c r="BD9" s="681"/>
      <c r="BE9" s="681"/>
      <c r="BF9" s="682"/>
      <c r="BG9" s="683">
        <v>3085977</v>
      </c>
      <c r="BH9" s="684"/>
      <c r="BI9" s="684"/>
      <c r="BJ9" s="684"/>
      <c r="BK9" s="684"/>
      <c r="BL9" s="684"/>
      <c r="BM9" s="684"/>
      <c r="BN9" s="685"/>
      <c r="BO9" s="686">
        <v>32.1</v>
      </c>
      <c r="BP9" s="686"/>
      <c r="BQ9" s="686"/>
      <c r="BR9" s="686"/>
      <c r="BS9" s="692" t="s">
        <v>237</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3413080</v>
      </c>
      <c r="CS9" s="684"/>
      <c r="CT9" s="684"/>
      <c r="CU9" s="684"/>
      <c r="CV9" s="684"/>
      <c r="CW9" s="684"/>
      <c r="CX9" s="684"/>
      <c r="CY9" s="685"/>
      <c r="CZ9" s="686">
        <v>11.1</v>
      </c>
      <c r="DA9" s="686"/>
      <c r="DB9" s="686"/>
      <c r="DC9" s="686"/>
      <c r="DD9" s="692">
        <v>575042</v>
      </c>
      <c r="DE9" s="684"/>
      <c r="DF9" s="684"/>
      <c r="DG9" s="684"/>
      <c r="DH9" s="684"/>
      <c r="DI9" s="684"/>
      <c r="DJ9" s="684"/>
      <c r="DK9" s="684"/>
      <c r="DL9" s="684"/>
      <c r="DM9" s="684"/>
      <c r="DN9" s="684"/>
      <c r="DO9" s="684"/>
      <c r="DP9" s="685"/>
      <c r="DQ9" s="692">
        <v>2565109</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237</v>
      </c>
      <c r="S10" s="684"/>
      <c r="T10" s="684"/>
      <c r="U10" s="684"/>
      <c r="V10" s="684"/>
      <c r="W10" s="684"/>
      <c r="X10" s="684"/>
      <c r="Y10" s="685"/>
      <c r="Z10" s="686" t="s">
        <v>237</v>
      </c>
      <c r="AA10" s="686"/>
      <c r="AB10" s="686"/>
      <c r="AC10" s="686"/>
      <c r="AD10" s="687" t="s">
        <v>243</v>
      </c>
      <c r="AE10" s="687"/>
      <c r="AF10" s="687"/>
      <c r="AG10" s="687"/>
      <c r="AH10" s="687"/>
      <c r="AI10" s="687"/>
      <c r="AJ10" s="687"/>
      <c r="AK10" s="687"/>
      <c r="AL10" s="688" t="s">
        <v>243</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205509</v>
      </c>
      <c r="BH10" s="684"/>
      <c r="BI10" s="684"/>
      <c r="BJ10" s="684"/>
      <c r="BK10" s="684"/>
      <c r="BL10" s="684"/>
      <c r="BM10" s="684"/>
      <c r="BN10" s="685"/>
      <c r="BO10" s="686">
        <v>2.1</v>
      </c>
      <c r="BP10" s="686"/>
      <c r="BQ10" s="686"/>
      <c r="BR10" s="686"/>
      <c r="BS10" s="692" t="s">
        <v>237</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4737</v>
      </c>
      <c r="CS10" s="684"/>
      <c r="CT10" s="684"/>
      <c r="CU10" s="684"/>
      <c r="CV10" s="684"/>
      <c r="CW10" s="684"/>
      <c r="CX10" s="684"/>
      <c r="CY10" s="685"/>
      <c r="CZ10" s="686">
        <v>0</v>
      </c>
      <c r="DA10" s="686"/>
      <c r="DB10" s="686"/>
      <c r="DC10" s="686"/>
      <c r="DD10" s="692" t="s">
        <v>237</v>
      </c>
      <c r="DE10" s="684"/>
      <c r="DF10" s="684"/>
      <c r="DG10" s="684"/>
      <c r="DH10" s="684"/>
      <c r="DI10" s="684"/>
      <c r="DJ10" s="684"/>
      <c r="DK10" s="684"/>
      <c r="DL10" s="684"/>
      <c r="DM10" s="684"/>
      <c r="DN10" s="684"/>
      <c r="DO10" s="684"/>
      <c r="DP10" s="685"/>
      <c r="DQ10" s="692">
        <v>4732</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1247423</v>
      </c>
      <c r="S11" s="684"/>
      <c r="T11" s="684"/>
      <c r="U11" s="684"/>
      <c r="V11" s="684"/>
      <c r="W11" s="684"/>
      <c r="X11" s="684"/>
      <c r="Y11" s="685"/>
      <c r="Z11" s="688">
        <v>3.9</v>
      </c>
      <c r="AA11" s="689"/>
      <c r="AB11" s="689"/>
      <c r="AC11" s="701"/>
      <c r="AD11" s="692">
        <v>1247423</v>
      </c>
      <c r="AE11" s="684"/>
      <c r="AF11" s="684"/>
      <c r="AG11" s="684"/>
      <c r="AH11" s="684"/>
      <c r="AI11" s="684"/>
      <c r="AJ11" s="684"/>
      <c r="AK11" s="685"/>
      <c r="AL11" s="688">
        <v>7.3</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650403</v>
      </c>
      <c r="BH11" s="684"/>
      <c r="BI11" s="684"/>
      <c r="BJ11" s="684"/>
      <c r="BK11" s="684"/>
      <c r="BL11" s="684"/>
      <c r="BM11" s="684"/>
      <c r="BN11" s="685"/>
      <c r="BO11" s="686">
        <v>6.8</v>
      </c>
      <c r="BP11" s="686"/>
      <c r="BQ11" s="686"/>
      <c r="BR11" s="686"/>
      <c r="BS11" s="692">
        <v>129336</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500227</v>
      </c>
      <c r="CS11" s="684"/>
      <c r="CT11" s="684"/>
      <c r="CU11" s="684"/>
      <c r="CV11" s="684"/>
      <c r="CW11" s="684"/>
      <c r="CX11" s="684"/>
      <c r="CY11" s="685"/>
      <c r="CZ11" s="686">
        <v>1.6</v>
      </c>
      <c r="DA11" s="686"/>
      <c r="DB11" s="686"/>
      <c r="DC11" s="686"/>
      <c r="DD11" s="692">
        <v>92983</v>
      </c>
      <c r="DE11" s="684"/>
      <c r="DF11" s="684"/>
      <c r="DG11" s="684"/>
      <c r="DH11" s="684"/>
      <c r="DI11" s="684"/>
      <c r="DJ11" s="684"/>
      <c r="DK11" s="684"/>
      <c r="DL11" s="684"/>
      <c r="DM11" s="684"/>
      <c r="DN11" s="684"/>
      <c r="DO11" s="684"/>
      <c r="DP11" s="685"/>
      <c r="DQ11" s="692">
        <v>326816</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v>90266</v>
      </c>
      <c r="S12" s="684"/>
      <c r="T12" s="684"/>
      <c r="U12" s="684"/>
      <c r="V12" s="684"/>
      <c r="W12" s="684"/>
      <c r="X12" s="684"/>
      <c r="Y12" s="685"/>
      <c r="Z12" s="686">
        <v>0.3</v>
      </c>
      <c r="AA12" s="686"/>
      <c r="AB12" s="686"/>
      <c r="AC12" s="686"/>
      <c r="AD12" s="687">
        <v>90266</v>
      </c>
      <c r="AE12" s="687"/>
      <c r="AF12" s="687"/>
      <c r="AG12" s="687"/>
      <c r="AH12" s="687"/>
      <c r="AI12" s="687"/>
      <c r="AJ12" s="687"/>
      <c r="AK12" s="687"/>
      <c r="AL12" s="688">
        <v>0.5</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4041728</v>
      </c>
      <c r="BH12" s="684"/>
      <c r="BI12" s="684"/>
      <c r="BJ12" s="684"/>
      <c r="BK12" s="684"/>
      <c r="BL12" s="684"/>
      <c r="BM12" s="684"/>
      <c r="BN12" s="685"/>
      <c r="BO12" s="686">
        <v>42.1</v>
      </c>
      <c r="BP12" s="686"/>
      <c r="BQ12" s="686"/>
      <c r="BR12" s="686"/>
      <c r="BS12" s="692" t="s">
        <v>237</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925708</v>
      </c>
      <c r="CS12" s="684"/>
      <c r="CT12" s="684"/>
      <c r="CU12" s="684"/>
      <c r="CV12" s="684"/>
      <c r="CW12" s="684"/>
      <c r="CX12" s="684"/>
      <c r="CY12" s="685"/>
      <c r="CZ12" s="686">
        <v>3</v>
      </c>
      <c r="DA12" s="686"/>
      <c r="DB12" s="686"/>
      <c r="DC12" s="686"/>
      <c r="DD12" s="692">
        <v>69461</v>
      </c>
      <c r="DE12" s="684"/>
      <c r="DF12" s="684"/>
      <c r="DG12" s="684"/>
      <c r="DH12" s="684"/>
      <c r="DI12" s="684"/>
      <c r="DJ12" s="684"/>
      <c r="DK12" s="684"/>
      <c r="DL12" s="684"/>
      <c r="DM12" s="684"/>
      <c r="DN12" s="684"/>
      <c r="DO12" s="684"/>
      <c r="DP12" s="685"/>
      <c r="DQ12" s="692">
        <v>698884</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237</v>
      </c>
      <c r="S13" s="684"/>
      <c r="T13" s="684"/>
      <c r="U13" s="684"/>
      <c r="V13" s="684"/>
      <c r="W13" s="684"/>
      <c r="X13" s="684"/>
      <c r="Y13" s="685"/>
      <c r="Z13" s="686" t="s">
        <v>243</v>
      </c>
      <c r="AA13" s="686"/>
      <c r="AB13" s="686"/>
      <c r="AC13" s="686"/>
      <c r="AD13" s="687" t="s">
        <v>243</v>
      </c>
      <c r="AE13" s="687"/>
      <c r="AF13" s="687"/>
      <c r="AG13" s="687"/>
      <c r="AH13" s="687"/>
      <c r="AI13" s="687"/>
      <c r="AJ13" s="687"/>
      <c r="AK13" s="687"/>
      <c r="AL13" s="688" t="s">
        <v>243</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4036644</v>
      </c>
      <c r="BH13" s="684"/>
      <c r="BI13" s="684"/>
      <c r="BJ13" s="684"/>
      <c r="BK13" s="684"/>
      <c r="BL13" s="684"/>
      <c r="BM13" s="684"/>
      <c r="BN13" s="685"/>
      <c r="BO13" s="686">
        <v>42</v>
      </c>
      <c r="BP13" s="686"/>
      <c r="BQ13" s="686"/>
      <c r="BR13" s="686"/>
      <c r="BS13" s="692" t="s">
        <v>237</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3433025</v>
      </c>
      <c r="CS13" s="684"/>
      <c r="CT13" s="684"/>
      <c r="CU13" s="684"/>
      <c r="CV13" s="684"/>
      <c r="CW13" s="684"/>
      <c r="CX13" s="684"/>
      <c r="CY13" s="685"/>
      <c r="CZ13" s="686">
        <v>11.1</v>
      </c>
      <c r="DA13" s="686"/>
      <c r="DB13" s="686"/>
      <c r="DC13" s="686"/>
      <c r="DD13" s="692">
        <v>1808605</v>
      </c>
      <c r="DE13" s="684"/>
      <c r="DF13" s="684"/>
      <c r="DG13" s="684"/>
      <c r="DH13" s="684"/>
      <c r="DI13" s="684"/>
      <c r="DJ13" s="684"/>
      <c r="DK13" s="684"/>
      <c r="DL13" s="684"/>
      <c r="DM13" s="684"/>
      <c r="DN13" s="684"/>
      <c r="DO13" s="684"/>
      <c r="DP13" s="685"/>
      <c r="DQ13" s="692">
        <v>1820986</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48873</v>
      </c>
      <c r="S14" s="684"/>
      <c r="T14" s="684"/>
      <c r="U14" s="684"/>
      <c r="V14" s="684"/>
      <c r="W14" s="684"/>
      <c r="X14" s="684"/>
      <c r="Y14" s="685"/>
      <c r="Z14" s="686">
        <v>0.2</v>
      </c>
      <c r="AA14" s="686"/>
      <c r="AB14" s="686"/>
      <c r="AC14" s="686"/>
      <c r="AD14" s="687">
        <v>48873</v>
      </c>
      <c r="AE14" s="687"/>
      <c r="AF14" s="687"/>
      <c r="AG14" s="687"/>
      <c r="AH14" s="687"/>
      <c r="AI14" s="687"/>
      <c r="AJ14" s="687"/>
      <c r="AK14" s="687"/>
      <c r="AL14" s="688">
        <v>0.3</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202041</v>
      </c>
      <c r="BH14" s="684"/>
      <c r="BI14" s="684"/>
      <c r="BJ14" s="684"/>
      <c r="BK14" s="684"/>
      <c r="BL14" s="684"/>
      <c r="BM14" s="684"/>
      <c r="BN14" s="685"/>
      <c r="BO14" s="686">
        <v>2.1</v>
      </c>
      <c r="BP14" s="686"/>
      <c r="BQ14" s="686"/>
      <c r="BR14" s="686"/>
      <c r="BS14" s="692" t="s">
        <v>243</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1265726</v>
      </c>
      <c r="CS14" s="684"/>
      <c r="CT14" s="684"/>
      <c r="CU14" s="684"/>
      <c r="CV14" s="684"/>
      <c r="CW14" s="684"/>
      <c r="CX14" s="684"/>
      <c r="CY14" s="685"/>
      <c r="CZ14" s="686">
        <v>4.0999999999999996</v>
      </c>
      <c r="DA14" s="686"/>
      <c r="DB14" s="686"/>
      <c r="DC14" s="686"/>
      <c r="DD14" s="692">
        <v>296689</v>
      </c>
      <c r="DE14" s="684"/>
      <c r="DF14" s="684"/>
      <c r="DG14" s="684"/>
      <c r="DH14" s="684"/>
      <c r="DI14" s="684"/>
      <c r="DJ14" s="684"/>
      <c r="DK14" s="684"/>
      <c r="DL14" s="684"/>
      <c r="DM14" s="684"/>
      <c r="DN14" s="684"/>
      <c r="DO14" s="684"/>
      <c r="DP14" s="685"/>
      <c r="DQ14" s="692">
        <v>950641</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243</v>
      </c>
      <c r="S15" s="684"/>
      <c r="T15" s="684"/>
      <c r="U15" s="684"/>
      <c r="V15" s="684"/>
      <c r="W15" s="684"/>
      <c r="X15" s="684"/>
      <c r="Y15" s="685"/>
      <c r="Z15" s="686" t="s">
        <v>243</v>
      </c>
      <c r="AA15" s="686"/>
      <c r="AB15" s="686"/>
      <c r="AC15" s="686"/>
      <c r="AD15" s="687" t="s">
        <v>243</v>
      </c>
      <c r="AE15" s="687"/>
      <c r="AF15" s="687"/>
      <c r="AG15" s="687"/>
      <c r="AH15" s="687"/>
      <c r="AI15" s="687"/>
      <c r="AJ15" s="687"/>
      <c r="AK15" s="687"/>
      <c r="AL15" s="688" t="s">
        <v>243</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568829</v>
      </c>
      <c r="BH15" s="684"/>
      <c r="BI15" s="684"/>
      <c r="BJ15" s="684"/>
      <c r="BK15" s="684"/>
      <c r="BL15" s="684"/>
      <c r="BM15" s="684"/>
      <c r="BN15" s="685"/>
      <c r="BO15" s="686">
        <v>5.9</v>
      </c>
      <c r="BP15" s="686"/>
      <c r="BQ15" s="686"/>
      <c r="BR15" s="686"/>
      <c r="BS15" s="692" t="s">
        <v>237</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3383085</v>
      </c>
      <c r="CS15" s="684"/>
      <c r="CT15" s="684"/>
      <c r="CU15" s="684"/>
      <c r="CV15" s="684"/>
      <c r="CW15" s="684"/>
      <c r="CX15" s="684"/>
      <c r="CY15" s="685"/>
      <c r="CZ15" s="686">
        <v>11</v>
      </c>
      <c r="DA15" s="686"/>
      <c r="DB15" s="686"/>
      <c r="DC15" s="686"/>
      <c r="DD15" s="692">
        <v>1232042</v>
      </c>
      <c r="DE15" s="684"/>
      <c r="DF15" s="684"/>
      <c r="DG15" s="684"/>
      <c r="DH15" s="684"/>
      <c r="DI15" s="684"/>
      <c r="DJ15" s="684"/>
      <c r="DK15" s="684"/>
      <c r="DL15" s="684"/>
      <c r="DM15" s="684"/>
      <c r="DN15" s="684"/>
      <c r="DO15" s="684"/>
      <c r="DP15" s="685"/>
      <c r="DQ15" s="692">
        <v>2082389</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15334</v>
      </c>
      <c r="S16" s="684"/>
      <c r="T16" s="684"/>
      <c r="U16" s="684"/>
      <c r="V16" s="684"/>
      <c r="W16" s="684"/>
      <c r="X16" s="684"/>
      <c r="Y16" s="685"/>
      <c r="Z16" s="686">
        <v>0</v>
      </c>
      <c r="AA16" s="686"/>
      <c r="AB16" s="686"/>
      <c r="AC16" s="686"/>
      <c r="AD16" s="687">
        <v>15334</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243</v>
      </c>
      <c r="BH16" s="684"/>
      <c r="BI16" s="684"/>
      <c r="BJ16" s="684"/>
      <c r="BK16" s="684"/>
      <c r="BL16" s="684"/>
      <c r="BM16" s="684"/>
      <c r="BN16" s="685"/>
      <c r="BO16" s="686" t="s">
        <v>237</v>
      </c>
      <c r="BP16" s="686"/>
      <c r="BQ16" s="686"/>
      <c r="BR16" s="686"/>
      <c r="BS16" s="692" t="s">
        <v>243</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t="s">
        <v>243</v>
      </c>
      <c r="CS16" s="684"/>
      <c r="CT16" s="684"/>
      <c r="CU16" s="684"/>
      <c r="CV16" s="684"/>
      <c r="CW16" s="684"/>
      <c r="CX16" s="684"/>
      <c r="CY16" s="685"/>
      <c r="CZ16" s="686" t="s">
        <v>243</v>
      </c>
      <c r="DA16" s="686"/>
      <c r="DB16" s="686"/>
      <c r="DC16" s="686"/>
      <c r="DD16" s="692" t="s">
        <v>237</v>
      </c>
      <c r="DE16" s="684"/>
      <c r="DF16" s="684"/>
      <c r="DG16" s="684"/>
      <c r="DH16" s="684"/>
      <c r="DI16" s="684"/>
      <c r="DJ16" s="684"/>
      <c r="DK16" s="684"/>
      <c r="DL16" s="684"/>
      <c r="DM16" s="684"/>
      <c r="DN16" s="684"/>
      <c r="DO16" s="684"/>
      <c r="DP16" s="685"/>
      <c r="DQ16" s="692" t="s">
        <v>237</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156710</v>
      </c>
      <c r="S17" s="684"/>
      <c r="T17" s="684"/>
      <c r="U17" s="684"/>
      <c r="V17" s="684"/>
      <c r="W17" s="684"/>
      <c r="X17" s="684"/>
      <c r="Y17" s="685"/>
      <c r="Z17" s="686">
        <v>0.5</v>
      </c>
      <c r="AA17" s="686"/>
      <c r="AB17" s="686"/>
      <c r="AC17" s="686"/>
      <c r="AD17" s="687">
        <v>156710</v>
      </c>
      <c r="AE17" s="687"/>
      <c r="AF17" s="687"/>
      <c r="AG17" s="687"/>
      <c r="AH17" s="687"/>
      <c r="AI17" s="687"/>
      <c r="AJ17" s="687"/>
      <c r="AK17" s="687"/>
      <c r="AL17" s="688">
        <v>0.9</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237</v>
      </c>
      <c r="BH17" s="684"/>
      <c r="BI17" s="684"/>
      <c r="BJ17" s="684"/>
      <c r="BK17" s="684"/>
      <c r="BL17" s="684"/>
      <c r="BM17" s="684"/>
      <c r="BN17" s="685"/>
      <c r="BO17" s="686" t="s">
        <v>243</v>
      </c>
      <c r="BP17" s="686"/>
      <c r="BQ17" s="686"/>
      <c r="BR17" s="686"/>
      <c r="BS17" s="692" t="s">
        <v>243</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3175431</v>
      </c>
      <c r="CS17" s="684"/>
      <c r="CT17" s="684"/>
      <c r="CU17" s="684"/>
      <c r="CV17" s="684"/>
      <c r="CW17" s="684"/>
      <c r="CX17" s="684"/>
      <c r="CY17" s="685"/>
      <c r="CZ17" s="686">
        <v>10.3</v>
      </c>
      <c r="DA17" s="686"/>
      <c r="DB17" s="686"/>
      <c r="DC17" s="686"/>
      <c r="DD17" s="692" t="s">
        <v>237</v>
      </c>
      <c r="DE17" s="684"/>
      <c r="DF17" s="684"/>
      <c r="DG17" s="684"/>
      <c r="DH17" s="684"/>
      <c r="DI17" s="684"/>
      <c r="DJ17" s="684"/>
      <c r="DK17" s="684"/>
      <c r="DL17" s="684"/>
      <c r="DM17" s="684"/>
      <c r="DN17" s="684"/>
      <c r="DO17" s="684"/>
      <c r="DP17" s="685"/>
      <c r="DQ17" s="692">
        <v>3134133</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34013</v>
      </c>
      <c r="S18" s="684"/>
      <c r="T18" s="684"/>
      <c r="U18" s="684"/>
      <c r="V18" s="684"/>
      <c r="W18" s="684"/>
      <c r="X18" s="684"/>
      <c r="Y18" s="685"/>
      <c r="Z18" s="686">
        <v>0.1</v>
      </c>
      <c r="AA18" s="686"/>
      <c r="AB18" s="686"/>
      <c r="AC18" s="686"/>
      <c r="AD18" s="687">
        <v>34013</v>
      </c>
      <c r="AE18" s="687"/>
      <c r="AF18" s="687"/>
      <c r="AG18" s="687"/>
      <c r="AH18" s="687"/>
      <c r="AI18" s="687"/>
      <c r="AJ18" s="687"/>
      <c r="AK18" s="687"/>
      <c r="AL18" s="688">
        <v>0.2</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243</v>
      </c>
      <c r="BH18" s="684"/>
      <c r="BI18" s="684"/>
      <c r="BJ18" s="684"/>
      <c r="BK18" s="684"/>
      <c r="BL18" s="684"/>
      <c r="BM18" s="684"/>
      <c r="BN18" s="685"/>
      <c r="BO18" s="686" t="s">
        <v>243</v>
      </c>
      <c r="BP18" s="686"/>
      <c r="BQ18" s="686"/>
      <c r="BR18" s="686"/>
      <c r="BS18" s="692" t="s">
        <v>237</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237</v>
      </c>
      <c r="CS18" s="684"/>
      <c r="CT18" s="684"/>
      <c r="CU18" s="684"/>
      <c r="CV18" s="684"/>
      <c r="CW18" s="684"/>
      <c r="CX18" s="684"/>
      <c r="CY18" s="685"/>
      <c r="CZ18" s="686" t="s">
        <v>243</v>
      </c>
      <c r="DA18" s="686"/>
      <c r="DB18" s="686"/>
      <c r="DC18" s="686"/>
      <c r="DD18" s="692" t="s">
        <v>237</v>
      </c>
      <c r="DE18" s="684"/>
      <c r="DF18" s="684"/>
      <c r="DG18" s="684"/>
      <c r="DH18" s="684"/>
      <c r="DI18" s="684"/>
      <c r="DJ18" s="684"/>
      <c r="DK18" s="684"/>
      <c r="DL18" s="684"/>
      <c r="DM18" s="684"/>
      <c r="DN18" s="684"/>
      <c r="DO18" s="684"/>
      <c r="DP18" s="685"/>
      <c r="DQ18" s="692" t="s">
        <v>237</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7338</v>
      </c>
      <c r="S19" s="684"/>
      <c r="T19" s="684"/>
      <c r="U19" s="684"/>
      <c r="V19" s="684"/>
      <c r="W19" s="684"/>
      <c r="X19" s="684"/>
      <c r="Y19" s="685"/>
      <c r="Z19" s="686">
        <v>0</v>
      </c>
      <c r="AA19" s="686"/>
      <c r="AB19" s="686"/>
      <c r="AC19" s="686"/>
      <c r="AD19" s="687">
        <v>7338</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720939</v>
      </c>
      <c r="BH19" s="684"/>
      <c r="BI19" s="684"/>
      <c r="BJ19" s="684"/>
      <c r="BK19" s="684"/>
      <c r="BL19" s="684"/>
      <c r="BM19" s="684"/>
      <c r="BN19" s="685"/>
      <c r="BO19" s="686">
        <v>7.5</v>
      </c>
      <c r="BP19" s="686"/>
      <c r="BQ19" s="686"/>
      <c r="BR19" s="686"/>
      <c r="BS19" s="692" t="s">
        <v>237</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237</v>
      </c>
      <c r="CS19" s="684"/>
      <c r="CT19" s="684"/>
      <c r="CU19" s="684"/>
      <c r="CV19" s="684"/>
      <c r="CW19" s="684"/>
      <c r="CX19" s="684"/>
      <c r="CY19" s="685"/>
      <c r="CZ19" s="686" t="s">
        <v>243</v>
      </c>
      <c r="DA19" s="686"/>
      <c r="DB19" s="686"/>
      <c r="DC19" s="686"/>
      <c r="DD19" s="692" t="s">
        <v>243</v>
      </c>
      <c r="DE19" s="684"/>
      <c r="DF19" s="684"/>
      <c r="DG19" s="684"/>
      <c r="DH19" s="684"/>
      <c r="DI19" s="684"/>
      <c r="DJ19" s="684"/>
      <c r="DK19" s="684"/>
      <c r="DL19" s="684"/>
      <c r="DM19" s="684"/>
      <c r="DN19" s="684"/>
      <c r="DO19" s="684"/>
      <c r="DP19" s="685"/>
      <c r="DQ19" s="692" t="s">
        <v>237</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1554</v>
      </c>
      <c r="S20" s="684"/>
      <c r="T20" s="684"/>
      <c r="U20" s="684"/>
      <c r="V20" s="684"/>
      <c r="W20" s="684"/>
      <c r="X20" s="684"/>
      <c r="Y20" s="685"/>
      <c r="Z20" s="686">
        <v>0</v>
      </c>
      <c r="AA20" s="686"/>
      <c r="AB20" s="686"/>
      <c r="AC20" s="686"/>
      <c r="AD20" s="687">
        <v>1554</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720939</v>
      </c>
      <c r="BH20" s="684"/>
      <c r="BI20" s="684"/>
      <c r="BJ20" s="684"/>
      <c r="BK20" s="684"/>
      <c r="BL20" s="684"/>
      <c r="BM20" s="684"/>
      <c r="BN20" s="685"/>
      <c r="BO20" s="686">
        <v>7.5</v>
      </c>
      <c r="BP20" s="686"/>
      <c r="BQ20" s="686"/>
      <c r="BR20" s="686"/>
      <c r="BS20" s="692" t="s">
        <v>243</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30857538</v>
      </c>
      <c r="CS20" s="684"/>
      <c r="CT20" s="684"/>
      <c r="CU20" s="684"/>
      <c r="CV20" s="684"/>
      <c r="CW20" s="684"/>
      <c r="CX20" s="684"/>
      <c r="CY20" s="685"/>
      <c r="CZ20" s="686">
        <v>100</v>
      </c>
      <c r="DA20" s="686"/>
      <c r="DB20" s="686"/>
      <c r="DC20" s="686"/>
      <c r="DD20" s="692">
        <v>4208800</v>
      </c>
      <c r="DE20" s="684"/>
      <c r="DF20" s="684"/>
      <c r="DG20" s="684"/>
      <c r="DH20" s="684"/>
      <c r="DI20" s="684"/>
      <c r="DJ20" s="684"/>
      <c r="DK20" s="684"/>
      <c r="DL20" s="684"/>
      <c r="DM20" s="684"/>
      <c r="DN20" s="684"/>
      <c r="DO20" s="684"/>
      <c r="DP20" s="685"/>
      <c r="DQ20" s="692">
        <v>20405265</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113805</v>
      </c>
      <c r="S21" s="684"/>
      <c r="T21" s="684"/>
      <c r="U21" s="684"/>
      <c r="V21" s="684"/>
      <c r="W21" s="684"/>
      <c r="X21" s="684"/>
      <c r="Y21" s="685"/>
      <c r="Z21" s="686">
        <v>0.4</v>
      </c>
      <c r="AA21" s="686"/>
      <c r="AB21" s="686"/>
      <c r="AC21" s="686"/>
      <c r="AD21" s="687">
        <v>113805</v>
      </c>
      <c r="AE21" s="687"/>
      <c r="AF21" s="687"/>
      <c r="AG21" s="687"/>
      <c r="AH21" s="687"/>
      <c r="AI21" s="687"/>
      <c r="AJ21" s="687"/>
      <c r="AK21" s="687"/>
      <c r="AL21" s="688">
        <v>0.7</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222790</v>
      </c>
      <c r="BH21" s="684"/>
      <c r="BI21" s="684"/>
      <c r="BJ21" s="684"/>
      <c r="BK21" s="684"/>
      <c r="BL21" s="684"/>
      <c r="BM21" s="684"/>
      <c r="BN21" s="685"/>
      <c r="BO21" s="686">
        <v>2.2999999999999998</v>
      </c>
      <c r="BP21" s="686"/>
      <c r="BQ21" s="686"/>
      <c r="BR21" s="686"/>
      <c r="BS21" s="692" t="s">
        <v>237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7008864</v>
      </c>
      <c r="S22" s="684"/>
      <c r="T22" s="684"/>
      <c r="U22" s="684"/>
      <c r="V22" s="684"/>
      <c r="W22" s="684"/>
      <c r="X22" s="684"/>
      <c r="Y22" s="685"/>
      <c r="Z22" s="686">
        <v>21.9</v>
      </c>
      <c r="AA22" s="686"/>
      <c r="AB22" s="686"/>
      <c r="AC22" s="686"/>
      <c r="AD22" s="687">
        <v>6145962</v>
      </c>
      <c r="AE22" s="687"/>
      <c r="AF22" s="687"/>
      <c r="AG22" s="687"/>
      <c r="AH22" s="687"/>
      <c r="AI22" s="687"/>
      <c r="AJ22" s="687"/>
      <c r="AK22" s="687"/>
      <c r="AL22" s="688">
        <v>35.799999999999997</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243</v>
      </c>
      <c r="BH22" s="684"/>
      <c r="BI22" s="684"/>
      <c r="BJ22" s="684"/>
      <c r="BK22" s="684"/>
      <c r="BL22" s="684"/>
      <c r="BM22" s="684"/>
      <c r="BN22" s="685"/>
      <c r="BO22" s="686" t="s">
        <v>243</v>
      </c>
      <c r="BP22" s="686"/>
      <c r="BQ22" s="686"/>
      <c r="BR22" s="686"/>
      <c r="BS22" s="692" t="s">
        <v>243</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6145962</v>
      </c>
      <c r="S23" s="684"/>
      <c r="T23" s="684"/>
      <c r="U23" s="684"/>
      <c r="V23" s="684"/>
      <c r="W23" s="684"/>
      <c r="X23" s="684"/>
      <c r="Y23" s="685"/>
      <c r="Z23" s="686">
        <v>19.2</v>
      </c>
      <c r="AA23" s="686"/>
      <c r="AB23" s="686"/>
      <c r="AC23" s="686"/>
      <c r="AD23" s="687">
        <v>6145962</v>
      </c>
      <c r="AE23" s="687"/>
      <c r="AF23" s="687"/>
      <c r="AG23" s="687"/>
      <c r="AH23" s="687"/>
      <c r="AI23" s="687"/>
      <c r="AJ23" s="687"/>
      <c r="AK23" s="687"/>
      <c r="AL23" s="688">
        <v>35.799999999999997</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498149</v>
      </c>
      <c r="BH23" s="684"/>
      <c r="BI23" s="684"/>
      <c r="BJ23" s="684"/>
      <c r="BK23" s="684"/>
      <c r="BL23" s="684"/>
      <c r="BM23" s="684"/>
      <c r="BN23" s="685"/>
      <c r="BO23" s="686">
        <v>5.2</v>
      </c>
      <c r="BP23" s="686"/>
      <c r="BQ23" s="686"/>
      <c r="BR23" s="686"/>
      <c r="BS23" s="692" t="s">
        <v>237</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862902</v>
      </c>
      <c r="S24" s="684"/>
      <c r="T24" s="684"/>
      <c r="U24" s="684"/>
      <c r="V24" s="684"/>
      <c r="W24" s="684"/>
      <c r="X24" s="684"/>
      <c r="Y24" s="685"/>
      <c r="Z24" s="686">
        <v>2.7</v>
      </c>
      <c r="AA24" s="686"/>
      <c r="AB24" s="686"/>
      <c r="AC24" s="686"/>
      <c r="AD24" s="687" t="s">
        <v>237</v>
      </c>
      <c r="AE24" s="687"/>
      <c r="AF24" s="687"/>
      <c r="AG24" s="687"/>
      <c r="AH24" s="687"/>
      <c r="AI24" s="687"/>
      <c r="AJ24" s="687"/>
      <c r="AK24" s="687"/>
      <c r="AL24" s="688" t="s">
        <v>237</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243</v>
      </c>
      <c r="BH24" s="684"/>
      <c r="BI24" s="684"/>
      <c r="BJ24" s="684"/>
      <c r="BK24" s="684"/>
      <c r="BL24" s="684"/>
      <c r="BM24" s="684"/>
      <c r="BN24" s="685"/>
      <c r="BO24" s="686" t="s">
        <v>237</v>
      </c>
      <c r="BP24" s="686"/>
      <c r="BQ24" s="686"/>
      <c r="BR24" s="686"/>
      <c r="BS24" s="692" t="s">
        <v>237</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14727564</v>
      </c>
      <c r="CS24" s="673"/>
      <c r="CT24" s="673"/>
      <c r="CU24" s="673"/>
      <c r="CV24" s="673"/>
      <c r="CW24" s="673"/>
      <c r="CX24" s="673"/>
      <c r="CY24" s="674"/>
      <c r="CZ24" s="677">
        <v>47.7</v>
      </c>
      <c r="DA24" s="678"/>
      <c r="DB24" s="678"/>
      <c r="DC24" s="697"/>
      <c r="DD24" s="717">
        <v>9971033</v>
      </c>
      <c r="DE24" s="673"/>
      <c r="DF24" s="673"/>
      <c r="DG24" s="673"/>
      <c r="DH24" s="673"/>
      <c r="DI24" s="673"/>
      <c r="DJ24" s="673"/>
      <c r="DK24" s="674"/>
      <c r="DL24" s="717">
        <v>9810576</v>
      </c>
      <c r="DM24" s="673"/>
      <c r="DN24" s="673"/>
      <c r="DO24" s="673"/>
      <c r="DP24" s="673"/>
      <c r="DQ24" s="673"/>
      <c r="DR24" s="673"/>
      <c r="DS24" s="673"/>
      <c r="DT24" s="673"/>
      <c r="DU24" s="673"/>
      <c r="DV24" s="674"/>
      <c r="DW24" s="677">
        <v>54.4</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243</v>
      </c>
      <c r="S25" s="684"/>
      <c r="T25" s="684"/>
      <c r="U25" s="684"/>
      <c r="V25" s="684"/>
      <c r="W25" s="684"/>
      <c r="X25" s="684"/>
      <c r="Y25" s="685"/>
      <c r="Z25" s="686" t="s">
        <v>243</v>
      </c>
      <c r="AA25" s="686"/>
      <c r="AB25" s="686"/>
      <c r="AC25" s="686"/>
      <c r="AD25" s="687" t="s">
        <v>237</v>
      </c>
      <c r="AE25" s="687"/>
      <c r="AF25" s="687"/>
      <c r="AG25" s="687"/>
      <c r="AH25" s="687"/>
      <c r="AI25" s="687"/>
      <c r="AJ25" s="687"/>
      <c r="AK25" s="687"/>
      <c r="AL25" s="688" t="s">
        <v>237</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243</v>
      </c>
      <c r="BH25" s="684"/>
      <c r="BI25" s="684"/>
      <c r="BJ25" s="684"/>
      <c r="BK25" s="684"/>
      <c r="BL25" s="684"/>
      <c r="BM25" s="684"/>
      <c r="BN25" s="685"/>
      <c r="BO25" s="686" t="s">
        <v>243</v>
      </c>
      <c r="BP25" s="686"/>
      <c r="BQ25" s="686"/>
      <c r="BR25" s="686"/>
      <c r="BS25" s="692" t="s">
        <v>243</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4553724</v>
      </c>
      <c r="CS25" s="720"/>
      <c r="CT25" s="720"/>
      <c r="CU25" s="720"/>
      <c r="CV25" s="720"/>
      <c r="CW25" s="720"/>
      <c r="CX25" s="720"/>
      <c r="CY25" s="721"/>
      <c r="CZ25" s="688">
        <v>14.8</v>
      </c>
      <c r="DA25" s="718"/>
      <c r="DB25" s="718"/>
      <c r="DC25" s="722"/>
      <c r="DD25" s="692">
        <v>4378679</v>
      </c>
      <c r="DE25" s="720"/>
      <c r="DF25" s="720"/>
      <c r="DG25" s="720"/>
      <c r="DH25" s="720"/>
      <c r="DI25" s="720"/>
      <c r="DJ25" s="720"/>
      <c r="DK25" s="721"/>
      <c r="DL25" s="692">
        <v>4369325</v>
      </c>
      <c r="DM25" s="720"/>
      <c r="DN25" s="720"/>
      <c r="DO25" s="720"/>
      <c r="DP25" s="720"/>
      <c r="DQ25" s="720"/>
      <c r="DR25" s="720"/>
      <c r="DS25" s="720"/>
      <c r="DT25" s="720"/>
      <c r="DU25" s="720"/>
      <c r="DV25" s="721"/>
      <c r="DW25" s="688">
        <v>24.2</v>
      </c>
      <c r="DX25" s="718"/>
      <c r="DY25" s="718"/>
      <c r="DZ25" s="718"/>
      <c r="EA25" s="718"/>
      <c r="EB25" s="718"/>
      <c r="EC25" s="719"/>
    </row>
    <row r="26" spans="2:133" ht="11.25" customHeight="1" x14ac:dyDescent="0.15">
      <c r="B26" s="680" t="s">
        <v>299</v>
      </c>
      <c r="C26" s="681"/>
      <c r="D26" s="681"/>
      <c r="E26" s="681"/>
      <c r="F26" s="681"/>
      <c r="G26" s="681"/>
      <c r="H26" s="681"/>
      <c r="I26" s="681"/>
      <c r="J26" s="681"/>
      <c r="K26" s="681"/>
      <c r="L26" s="681"/>
      <c r="M26" s="681"/>
      <c r="N26" s="681"/>
      <c r="O26" s="681"/>
      <c r="P26" s="681"/>
      <c r="Q26" s="682"/>
      <c r="R26" s="683">
        <v>18497263</v>
      </c>
      <c r="S26" s="684"/>
      <c r="T26" s="684"/>
      <c r="U26" s="684"/>
      <c r="V26" s="684"/>
      <c r="W26" s="684"/>
      <c r="X26" s="684"/>
      <c r="Y26" s="685"/>
      <c r="Z26" s="686">
        <v>57.7</v>
      </c>
      <c r="AA26" s="686"/>
      <c r="AB26" s="686"/>
      <c r="AC26" s="686"/>
      <c r="AD26" s="687">
        <v>17136212</v>
      </c>
      <c r="AE26" s="687"/>
      <c r="AF26" s="687"/>
      <c r="AG26" s="687"/>
      <c r="AH26" s="687"/>
      <c r="AI26" s="687"/>
      <c r="AJ26" s="687"/>
      <c r="AK26" s="687"/>
      <c r="AL26" s="688">
        <v>99.8</v>
      </c>
      <c r="AM26" s="689"/>
      <c r="AN26" s="689"/>
      <c r="AO26" s="690"/>
      <c r="AP26" s="702" t="s">
        <v>300</v>
      </c>
      <c r="AQ26" s="729"/>
      <c r="AR26" s="729"/>
      <c r="AS26" s="729"/>
      <c r="AT26" s="729"/>
      <c r="AU26" s="729"/>
      <c r="AV26" s="729"/>
      <c r="AW26" s="729"/>
      <c r="AX26" s="729"/>
      <c r="AY26" s="729"/>
      <c r="AZ26" s="729"/>
      <c r="BA26" s="729"/>
      <c r="BB26" s="729"/>
      <c r="BC26" s="729"/>
      <c r="BD26" s="729"/>
      <c r="BE26" s="729"/>
      <c r="BF26" s="704"/>
      <c r="BG26" s="683" t="s">
        <v>243</v>
      </c>
      <c r="BH26" s="684"/>
      <c r="BI26" s="684"/>
      <c r="BJ26" s="684"/>
      <c r="BK26" s="684"/>
      <c r="BL26" s="684"/>
      <c r="BM26" s="684"/>
      <c r="BN26" s="685"/>
      <c r="BO26" s="686" t="s">
        <v>243</v>
      </c>
      <c r="BP26" s="686"/>
      <c r="BQ26" s="686"/>
      <c r="BR26" s="686"/>
      <c r="BS26" s="692" t="s">
        <v>237</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3163510</v>
      </c>
      <c r="CS26" s="684"/>
      <c r="CT26" s="684"/>
      <c r="CU26" s="684"/>
      <c r="CV26" s="684"/>
      <c r="CW26" s="684"/>
      <c r="CX26" s="684"/>
      <c r="CY26" s="685"/>
      <c r="CZ26" s="688">
        <v>10.3</v>
      </c>
      <c r="DA26" s="718"/>
      <c r="DB26" s="718"/>
      <c r="DC26" s="722"/>
      <c r="DD26" s="692">
        <v>3017759</v>
      </c>
      <c r="DE26" s="684"/>
      <c r="DF26" s="684"/>
      <c r="DG26" s="684"/>
      <c r="DH26" s="684"/>
      <c r="DI26" s="684"/>
      <c r="DJ26" s="684"/>
      <c r="DK26" s="685"/>
      <c r="DL26" s="692" t="s">
        <v>243</v>
      </c>
      <c r="DM26" s="684"/>
      <c r="DN26" s="684"/>
      <c r="DO26" s="684"/>
      <c r="DP26" s="684"/>
      <c r="DQ26" s="684"/>
      <c r="DR26" s="684"/>
      <c r="DS26" s="684"/>
      <c r="DT26" s="684"/>
      <c r="DU26" s="684"/>
      <c r="DV26" s="685"/>
      <c r="DW26" s="688" t="s">
        <v>243</v>
      </c>
      <c r="DX26" s="718"/>
      <c r="DY26" s="718"/>
      <c r="DZ26" s="718"/>
      <c r="EA26" s="718"/>
      <c r="EB26" s="718"/>
      <c r="EC26" s="719"/>
    </row>
    <row r="27" spans="2:133" ht="11.25" customHeight="1" x14ac:dyDescent="0.15">
      <c r="B27" s="680" t="s">
        <v>302</v>
      </c>
      <c r="C27" s="681"/>
      <c r="D27" s="681"/>
      <c r="E27" s="681"/>
      <c r="F27" s="681"/>
      <c r="G27" s="681"/>
      <c r="H27" s="681"/>
      <c r="I27" s="681"/>
      <c r="J27" s="681"/>
      <c r="K27" s="681"/>
      <c r="L27" s="681"/>
      <c r="M27" s="681"/>
      <c r="N27" s="681"/>
      <c r="O27" s="681"/>
      <c r="P27" s="681"/>
      <c r="Q27" s="682"/>
      <c r="R27" s="683">
        <v>7133</v>
      </c>
      <c r="S27" s="684"/>
      <c r="T27" s="684"/>
      <c r="U27" s="684"/>
      <c r="V27" s="684"/>
      <c r="W27" s="684"/>
      <c r="X27" s="684"/>
      <c r="Y27" s="685"/>
      <c r="Z27" s="686">
        <v>0</v>
      </c>
      <c r="AA27" s="686"/>
      <c r="AB27" s="686"/>
      <c r="AC27" s="686"/>
      <c r="AD27" s="687">
        <v>7133</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9602109</v>
      </c>
      <c r="BH27" s="684"/>
      <c r="BI27" s="684"/>
      <c r="BJ27" s="684"/>
      <c r="BK27" s="684"/>
      <c r="BL27" s="684"/>
      <c r="BM27" s="684"/>
      <c r="BN27" s="685"/>
      <c r="BO27" s="686">
        <v>100</v>
      </c>
      <c r="BP27" s="686"/>
      <c r="BQ27" s="686"/>
      <c r="BR27" s="686"/>
      <c r="BS27" s="692">
        <v>129336</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6998409</v>
      </c>
      <c r="CS27" s="720"/>
      <c r="CT27" s="720"/>
      <c r="CU27" s="720"/>
      <c r="CV27" s="720"/>
      <c r="CW27" s="720"/>
      <c r="CX27" s="720"/>
      <c r="CY27" s="721"/>
      <c r="CZ27" s="688">
        <v>22.7</v>
      </c>
      <c r="DA27" s="718"/>
      <c r="DB27" s="718"/>
      <c r="DC27" s="722"/>
      <c r="DD27" s="692">
        <v>2458221</v>
      </c>
      <c r="DE27" s="720"/>
      <c r="DF27" s="720"/>
      <c r="DG27" s="720"/>
      <c r="DH27" s="720"/>
      <c r="DI27" s="720"/>
      <c r="DJ27" s="720"/>
      <c r="DK27" s="721"/>
      <c r="DL27" s="692">
        <v>2307118</v>
      </c>
      <c r="DM27" s="720"/>
      <c r="DN27" s="720"/>
      <c r="DO27" s="720"/>
      <c r="DP27" s="720"/>
      <c r="DQ27" s="720"/>
      <c r="DR27" s="720"/>
      <c r="DS27" s="720"/>
      <c r="DT27" s="720"/>
      <c r="DU27" s="720"/>
      <c r="DV27" s="721"/>
      <c r="DW27" s="688">
        <v>12.8</v>
      </c>
      <c r="DX27" s="718"/>
      <c r="DY27" s="718"/>
      <c r="DZ27" s="718"/>
      <c r="EA27" s="718"/>
      <c r="EB27" s="718"/>
      <c r="EC27" s="719"/>
    </row>
    <row r="28" spans="2:133" ht="11.25" customHeight="1" x14ac:dyDescent="0.15">
      <c r="B28" s="680" t="s">
        <v>305</v>
      </c>
      <c r="C28" s="681"/>
      <c r="D28" s="681"/>
      <c r="E28" s="681"/>
      <c r="F28" s="681"/>
      <c r="G28" s="681"/>
      <c r="H28" s="681"/>
      <c r="I28" s="681"/>
      <c r="J28" s="681"/>
      <c r="K28" s="681"/>
      <c r="L28" s="681"/>
      <c r="M28" s="681"/>
      <c r="N28" s="681"/>
      <c r="O28" s="681"/>
      <c r="P28" s="681"/>
      <c r="Q28" s="682"/>
      <c r="R28" s="683">
        <v>86760</v>
      </c>
      <c r="S28" s="684"/>
      <c r="T28" s="684"/>
      <c r="U28" s="684"/>
      <c r="V28" s="684"/>
      <c r="W28" s="684"/>
      <c r="X28" s="684"/>
      <c r="Y28" s="685"/>
      <c r="Z28" s="686">
        <v>0.3</v>
      </c>
      <c r="AA28" s="686"/>
      <c r="AB28" s="686"/>
      <c r="AC28" s="686"/>
      <c r="AD28" s="687" t="s">
        <v>243</v>
      </c>
      <c r="AE28" s="687"/>
      <c r="AF28" s="687"/>
      <c r="AG28" s="687"/>
      <c r="AH28" s="687"/>
      <c r="AI28" s="687"/>
      <c r="AJ28" s="687"/>
      <c r="AK28" s="687"/>
      <c r="AL28" s="688" t="s">
        <v>243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3175431</v>
      </c>
      <c r="CS28" s="684"/>
      <c r="CT28" s="684"/>
      <c r="CU28" s="684"/>
      <c r="CV28" s="684"/>
      <c r="CW28" s="684"/>
      <c r="CX28" s="684"/>
      <c r="CY28" s="685"/>
      <c r="CZ28" s="688">
        <v>10.3</v>
      </c>
      <c r="DA28" s="718"/>
      <c r="DB28" s="718"/>
      <c r="DC28" s="722"/>
      <c r="DD28" s="692">
        <v>3134133</v>
      </c>
      <c r="DE28" s="684"/>
      <c r="DF28" s="684"/>
      <c r="DG28" s="684"/>
      <c r="DH28" s="684"/>
      <c r="DI28" s="684"/>
      <c r="DJ28" s="684"/>
      <c r="DK28" s="685"/>
      <c r="DL28" s="692">
        <v>3134133</v>
      </c>
      <c r="DM28" s="684"/>
      <c r="DN28" s="684"/>
      <c r="DO28" s="684"/>
      <c r="DP28" s="684"/>
      <c r="DQ28" s="684"/>
      <c r="DR28" s="684"/>
      <c r="DS28" s="684"/>
      <c r="DT28" s="684"/>
      <c r="DU28" s="684"/>
      <c r="DV28" s="685"/>
      <c r="DW28" s="688">
        <v>17.399999999999999</v>
      </c>
      <c r="DX28" s="718"/>
      <c r="DY28" s="718"/>
      <c r="DZ28" s="718"/>
      <c r="EA28" s="718"/>
      <c r="EB28" s="718"/>
      <c r="EC28" s="719"/>
    </row>
    <row r="29" spans="2:133" ht="11.25" customHeight="1" x14ac:dyDescent="0.15">
      <c r="B29" s="680" t="s">
        <v>307</v>
      </c>
      <c r="C29" s="681"/>
      <c r="D29" s="681"/>
      <c r="E29" s="681"/>
      <c r="F29" s="681"/>
      <c r="G29" s="681"/>
      <c r="H29" s="681"/>
      <c r="I29" s="681"/>
      <c r="J29" s="681"/>
      <c r="K29" s="681"/>
      <c r="L29" s="681"/>
      <c r="M29" s="681"/>
      <c r="N29" s="681"/>
      <c r="O29" s="681"/>
      <c r="P29" s="681"/>
      <c r="Q29" s="682"/>
      <c r="R29" s="683">
        <v>167966</v>
      </c>
      <c r="S29" s="684"/>
      <c r="T29" s="684"/>
      <c r="U29" s="684"/>
      <c r="V29" s="684"/>
      <c r="W29" s="684"/>
      <c r="X29" s="684"/>
      <c r="Y29" s="685"/>
      <c r="Z29" s="686">
        <v>0.5</v>
      </c>
      <c r="AA29" s="686"/>
      <c r="AB29" s="686"/>
      <c r="AC29" s="686"/>
      <c r="AD29" s="687">
        <v>31510</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70</v>
      </c>
      <c r="CG29" s="699"/>
      <c r="CH29" s="699"/>
      <c r="CI29" s="699"/>
      <c r="CJ29" s="699"/>
      <c r="CK29" s="699"/>
      <c r="CL29" s="699"/>
      <c r="CM29" s="699"/>
      <c r="CN29" s="699"/>
      <c r="CO29" s="699"/>
      <c r="CP29" s="699"/>
      <c r="CQ29" s="700"/>
      <c r="CR29" s="683">
        <v>3175131</v>
      </c>
      <c r="CS29" s="720"/>
      <c r="CT29" s="720"/>
      <c r="CU29" s="720"/>
      <c r="CV29" s="720"/>
      <c r="CW29" s="720"/>
      <c r="CX29" s="720"/>
      <c r="CY29" s="721"/>
      <c r="CZ29" s="688">
        <v>10.3</v>
      </c>
      <c r="DA29" s="718"/>
      <c r="DB29" s="718"/>
      <c r="DC29" s="722"/>
      <c r="DD29" s="692">
        <v>3133833</v>
      </c>
      <c r="DE29" s="720"/>
      <c r="DF29" s="720"/>
      <c r="DG29" s="720"/>
      <c r="DH29" s="720"/>
      <c r="DI29" s="720"/>
      <c r="DJ29" s="720"/>
      <c r="DK29" s="721"/>
      <c r="DL29" s="692">
        <v>3133833</v>
      </c>
      <c r="DM29" s="720"/>
      <c r="DN29" s="720"/>
      <c r="DO29" s="720"/>
      <c r="DP29" s="720"/>
      <c r="DQ29" s="720"/>
      <c r="DR29" s="720"/>
      <c r="DS29" s="720"/>
      <c r="DT29" s="720"/>
      <c r="DU29" s="720"/>
      <c r="DV29" s="721"/>
      <c r="DW29" s="688">
        <v>17.399999999999999</v>
      </c>
      <c r="DX29" s="718"/>
      <c r="DY29" s="718"/>
      <c r="DZ29" s="718"/>
      <c r="EA29" s="718"/>
      <c r="EB29" s="718"/>
      <c r="EC29" s="719"/>
    </row>
    <row r="30" spans="2:133" ht="11.25" customHeight="1" x14ac:dyDescent="0.15">
      <c r="B30" s="680" t="s">
        <v>309</v>
      </c>
      <c r="C30" s="681"/>
      <c r="D30" s="681"/>
      <c r="E30" s="681"/>
      <c r="F30" s="681"/>
      <c r="G30" s="681"/>
      <c r="H30" s="681"/>
      <c r="I30" s="681"/>
      <c r="J30" s="681"/>
      <c r="K30" s="681"/>
      <c r="L30" s="681"/>
      <c r="M30" s="681"/>
      <c r="N30" s="681"/>
      <c r="O30" s="681"/>
      <c r="P30" s="681"/>
      <c r="Q30" s="682"/>
      <c r="R30" s="683">
        <v>262049</v>
      </c>
      <c r="S30" s="684"/>
      <c r="T30" s="684"/>
      <c r="U30" s="684"/>
      <c r="V30" s="684"/>
      <c r="W30" s="684"/>
      <c r="X30" s="684"/>
      <c r="Y30" s="685"/>
      <c r="Z30" s="686">
        <v>0.8</v>
      </c>
      <c r="AA30" s="686"/>
      <c r="AB30" s="686"/>
      <c r="AC30" s="686"/>
      <c r="AD30" s="687" t="s">
        <v>243</v>
      </c>
      <c r="AE30" s="687"/>
      <c r="AF30" s="687"/>
      <c r="AG30" s="687"/>
      <c r="AH30" s="687"/>
      <c r="AI30" s="687"/>
      <c r="AJ30" s="687"/>
      <c r="AK30" s="687"/>
      <c r="AL30" s="688" t="s">
        <v>237</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310</v>
      </c>
      <c r="BH30" s="730"/>
      <c r="BI30" s="730"/>
      <c r="BJ30" s="730"/>
      <c r="BK30" s="730"/>
      <c r="BL30" s="730"/>
      <c r="BM30" s="730"/>
      <c r="BN30" s="730"/>
      <c r="BO30" s="730"/>
      <c r="BP30" s="730"/>
      <c r="BQ30" s="731"/>
      <c r="BR30" s="662" t="s">
        <v>311</v>
      </c>
      <c r="BS30" s="730"/>
      <c r="BT30" s="730"/>
      <c r="BU30" s="730"/>
      <c r="BV30" s="730"/>
      <c r="BW30" s="730"/>
      <c r="BX30" s="730"/>
      <c r="BY30" s="730"/>
      <c r="BZ30" s="730"/>
      <c r="CA30" s="730"/>
      <c r="CB30" s="731"/>
      <c r="CD30" s="725"/>
      <c r="CE30" s="726"/>
      <c r="CF30" s="698" t="s">
        <v>312</v>
      </c>
      <c r="CG30" s="699"/>
      <c r="CH30" s="699"/>
      <c r="CI30" s="699"/>
      <c r="CJ30" s="699"/>
      <c r="CK30" s="699"/>
      <c r="CL30" s="699"/>
      <c r="CM30" s="699"/>
      <c r="CN30" s="699"/>
      <c r="CO30" s="699"/>
      <c r="CP30" s="699"/>
      <c r="CQ30" s="700"/>
      <c r="CR30" s="683">
        <v>2953437</v>
      </c>
      <c r="CS30" s="684"/>
      <c r="CT30" s="684"/>
      <c r="CU30" s="684"/>
      <c r="CV30" s="684"/>
      <c r="CW30" s="684"/>
      <c r="CX30" s="684"/>
      <c r="CY30" s="685"/>
      <c r="CZ30" s="688">
        <v>9.6</v>
      </c>
      <c r="DA30" s="718"/>
      <c r="DB30" s="718"/>
      <c r="DC30" s="722"/>
      <c r="DD30" s="692">
        <v>2917070</v>
      </c>
      <c r="DE30" s="684"/>
      <c r="DF30" s="684"/>
      <c r="DG30" s="684"/>
      <c r="DH30" s="684"/>
      <c r="DI30" s="684"/>
      <c r="DJ30" s="684"/>
      <c r="DK30" s="685"/>
      <c r="DL30" s="692">
        <v>2917070</v>
      </c>
      <c r="DM30" s="684"/>
      <c r="DN30" s="684"/>
      <c r="DO30" s="684"/>
      <c r="DP30" s="684"/>
      <c r="DQ30" s="684"/>
      <c r="DR30" s="684"/>
      <c r="DS30" s="684"/>
      <c r="DT30" s="684"/>
      <c r="DU30" s="684"/>
      <c r="DV30" s="685"/>
      <c r="DW30" s="688">
        <v>16.2</v>
      </c>
      <c r="DX30" s="718"/>
      <c r="DY30" s="718"/>
      <c r="DZ30" s="718"/>
      <c r="EA30" s="718"/>
      <c r="EB30" s="718"/>
      <c r="EC30" s="719"/>
    </row>
    <row r="31" spans="2:133" ht="11.25" customHeight="1" x14ac:dyDescent="0.15">
      <c r="B31" s="680" t="s">
        <v>313</v>
      </c>
      <c r="C31" s="681"/>
      <c r="D31" s="681"/>
      <c r="E31" s="681"/>
      <c r="F31" s="681"/>
      <c r="G31" s="681"/>
      <c r="H31" s="681"/>
      <c r="I31" s="681"/>
      <c r="J31" s="681"/>
      <c r="K31" s="681"/>
      <c r="L31" s="681"/>
      <c r="M31" s="681"/>
      <c r="N31" s="681"/>
      <c r="O31" s="681"/>
      <c r="P31" s="681"/>
      <c r="Q31" s="682"/>
      <c r="R31" s="683">
        <v>4882901</v>
      </c>
      <c r="S31" s="684"/>
      <c r="T31" s="684"/>
      <c r="U31" s="684"/>
      <c r="V31" s="684"/>
      <c r="W31" s="684"/>
      <c r="X31" s="684"/>
      <c r="Y31" s="685"/>
      <c r="Z31" s="686">
        <v>15.2</v>
      </c>
      <c r="AA31" s="686"/>
      <c r="AB31" s="686"/>
      <c r="AC31" s="686"/>
      <c r="AD31" s="687" t="s">
        <v>237</v>
      </c>
      <c r="AE31" s="687"/>
      <c r="AF31" s="687"/>
      <c r="AG31" s="687"/>
      <c r="AH31" s="687"/>
      <c r="AI31" s="687"/>
      <c r="AJ31" s="687"/>
      <c r="AK31" s="687"/>
      <c r="AL31" s="688" t="s">
        <v>237</v>
      </c>
      <c r="AM31" s="689"/>
      <c r="AN31" s="689"/>
      <c r="AO31" s="690"/>
      <c r="AP31" s="737" t="s">
        <v>314</v>
      </c>
      <c r="AQ31" s="738"/>
      <c r="AR31" s="738"/>
      <c r="AS31" s="738"/>
      <c r="AT31" s="743" t="s">
        <v>315</v>
      </c>
      <c r="AU31" s="231"/>
      <c r="AV31" s="231"/>
      <c r="AW31" s="231"/>
      <c r="AX31" s="669" t="s">
        <v>189</v>
      </c>
      <c r="AY31" s="670"/>
      <c r="AZ31" s="670"/>
      <c r="BA31" s="670"/>
      <c r="BB31" s="670"/>
      <c r="BC31" s="670"/>
      <c r="BD31" s="670"/>
      <c r="BE31" s="670"/>
      <c r="BF31" s="671"/>
      <c r="BG31" s="751">
        <v>97.8</v>
      </c>
      <c r="BH31" s="735"/>
      <c r="BI31" s="735"/>
      <c r="BJ31" s="735"/>
      <c r="BK31" s="735"/>
      <c r="BL31" s="735"/>
      <c r="BM31" s="678">
        <v>82</v>
      </c>
      <c r="BN31" s="735"/>
      <c r="BO31" s="735"/>
      <c r="BP31" s="735"/>
      <c r="BQ31" s="736"/>
      <c r="BR31" s="751">
        <v>97.7</v>
      </c>
      <c r="BS31" s="735"/>
      <c r="BT31" s="735"/>
      <c r="BU31" s="735"/>
      <c r="BV31" s="735"/>
      <c r="BW31" s="735"/>
      <c r="BX31" s="678">
        <v>81.900000000000006</v>
      </c>
      <c r="BY31" s="735"/>
      <c r="BZ31" s="735"/>
      <c r="CA31" s="735"/>
      <c r="CB31" s="736"/>
      <c r="CD31" s="725"/>
      <c r="CE31" s="726"/>
      <c r="CF31" s="698" t="s">
        <v>316</v>
      </c>
      <c r="CG31" s="699"/>
      <c r="CH31" s="699"/>
      <c r="CI31" s="699"/>
      <c r="CJ31" s="699"/>
      <c r="CK31" s="699"/>
      <c r="CL31" s="699"/>
      <c r="CM31" s="699"/>
      <c r="CN31" s="699"/>
      <c r="CO31" s="699"/>
      <c r="CP31" s="699"/>
      <c r="CQ31" s="700"/>
      <c r="CR31" s="683">
        <v>221694</v>
      </c>
      <c r="CS31" s="720"/>
      <c r="CT31" s="720"/>
      <c r="CU31" s="720"/>
      <c r="CV31" s="720"/>
      <c r="CW31" s="720"/>
      <c r="CX31" s="720"/>
      <c r="CY31" s="721"/>
      <c r="CZ31" s="688">
        <v>0.7</v>
      </c>
      <c r="DA31" s="718"/>
      <c r="DB31" s="718"/>
      <c r="DC31" s="722"/>
      <c r="DD31" s="692">
        <v>216763</v>
      </c>
      <c r="DE31" s="720"/>
      <c r="DF31" s="720"/>
      <c r="DG31" s="720"/>
      <c r="DH31" s="720"/>
      <c r="DI31" s="720"/>
      <c r="DJ31" s="720"/>
      <c r="DK31" s="721"/>
      <c r="DL31" s="692">
        <v>216763</v>
      </c>
      <c r="DM31" s="720"/>
      <c r="DN31" s="720"/>
      <c r="DO31" s="720"/>
      <c r="DP31" s="720"/>
      <c r="DQ31" s="720"/>
      <c r="DR31" s="720"/>
      <c r="DS31" s="720"/>
      <c r="DT31" s="720"/>
      <c r="DU31" s="720"/>
      <c r="DV31" s="721"/>
      <c r="DW31" s="688">
        <v>1.2</v>
      </c>
      <c r="DX31" s="718"/>
      <c r="DY31" s="718"/>
      <c r="DZ31" s="718"/>
      <c r="EA31" s="718"/>
      <c r="EB31" s="718"/>
      <c r="EC31" s="719"/>
    </row>
    <row r="32" spans="2:133" ht="11.25" customHeight="1" x14ac:dyDescent="0.15">
      <c r="B32" s="746" t="s">
        <v>317</v>
      </c>
      <c r="C32" s="747"/>
      <c r="D32" s="747"/>
      <c r="E32" s="747"/>
      <c r="F32" s="747"/>
      <c r="G32" s="747"/>
      <c r="H32" s="747"/>
      <c r="I32" s="747"/>
      <c r="J32" s="747"/>
      <c r="K32" s="747"/>
      <c r="L32" s="747"/>
      <c r="M32" s="747"/>
      <c r="N32" s="747"/>
      <c r="O32" s="747"/>
      <c r="P32" s="747"/>
      <c r="Q32" s="748"/>
      <c r="R32" s="683" t="s">
        <v>243</v>
      </c>
      <c r="S32" s="684"/>
      <c r="T32" s="684"/>
      <c r="U32" s="684"/>
      <c r="V32" s="684"/>
      <c r="W32" s="684"/>
      <c r="X32" s="684"/>
      <c r="Y32" s="685"/>
      <c r="Z32" s="686" t="s">
        <v>237</v>
      </c>
      <c r="AA32" s="686"/>
      <c r="AB32" s="686"/>
      <c r="AC32" s="686"/>
      <c r="AD32" s="687" t="s">
        <v>243</v>
      </c>
      <c r="AE32" s="687"/>
      <c r="AF32" s="687"/>
      <c r="AG32" s="687"/>
      <c r="AH32" s="687"/>
      <c r="AI32" s="687"/>
      <c r="AJ32" s="687"/>
      <c r="AK32" s="687"/>
      <c r="AL32" s="688" t="s">
        <v>237</v>
      </c>
      <c r="AM32" s="689"/>
      <c r="AN32" s="689"/>
      <c r="AO32" s="690"/>
      <c r="AP32" s="739"/>
      <c r="AQ32" s="740"/>
      <c r="AR32" s="740"/>
      <c r="AS32" s="740"/>
      <c r="AT32" s="744"/>
      <c r="AU32" s="230" t="s">
        <v>318</v>
      </c>
      <c r="AV32" s="230"/>
      <c r="AW32" s="230"/>
      <c r="AX32" s="680" t="s">
        <v>319</v>
      </c>
      <c r="AY32" s="681"/>
      <c r="AZ32" s="681"/>
      <c r="BA32" s="681"/>
      <c r="BB32" s="681"/>
      <c r="BC32" s="681"/>
      <c r="BD32" s="681"/>
      <c r="BE32" s="681"/>
      <c r="BF32" s="682"/>
      <c r="BG32" s="752">
        <v>98.5</v>
      </c>
      <c r="BH32" s="720"/>
      <c r="BI32" s="720"/>
      <c r="BJ32" s="720"/>
      <c r="BK32" s="720"/>
      <c r="BL32" s="720"/>
      <c r="BM32" s="689">
        <v>91.4</v>
      </c>
      <c r="BN32" s="749"/>
      <c r="BO32" s="749"/>
      <c r="BP32" s="749"/>
      <c r="BQ32" s="750"/>
      <c r="BR32" s="752">
        <v>98</v>
      </c>
      <c r="BS32" s="720"/>
      <c r="BT32" s="720"/>
      <c r="BU32" s="720"/>
      <c r="BV32" s="720"/>
      <c r="BW32" s="720"/>
      <c r="BX32" s="689">
        <v>90.9</v>
      </c>
      <c r="BY32" s="749"/>
      <c r="BZ32" s="749"/>
      <c r="CA32" s="749"/>
      <c r="CB32" s="750"/>
      <c r="CD32" s="727"/>
      <c r="CE32" s="728"/>
      <c r="CF32" s="698" t="s">
        <v>320</v>
      </c>
      <c r="CG32" s="699"/>
      <c r="CH32" s="699"/>
      <c r="CI32" s="699"/>
      <c r="CJ32" s="699"/>
      <c r="CK32" s="699"/>
      <c r="CL32" s="699"/>
      <c r="CM32" s="699"/>
      <c r="CN32" s="699"/>
      <c r="CO32" s="699"/>
      <c r="CP32" s="699"/>
      <c r="CQ32" s="700"/>
      <c r="CR32" s="683">
        <v>300</v>
      </c>
      <c r="CS32" s="684"/>
      <c r="CT32" s="684"/>
      <c r="CU32" s="684"/>
      <c r="CV32" s="684"/>
      <c r="CW32" s="684"/>
      <c r="CX32" s="684"/>
      <c r="CY32" s="685"/>
      <c r="CZ32" s="688">
        <v>0</v>
      </c>
      <c r="DA32" s="718"/>
      <c r="DB32" s="718"/>
      <c r="DC32" s="722"/>
      <c r="DD32" s="692">
        <v>300</v>
      </c>
      <c r="DE32" s="684"/>
      <c r="DF32" s="684"/>
      <c r="DG32" s="684"/>
      <c r="DH32" s="684"/>
      <c r="DI32" s="684"/>
      <c r="DJ32" s="684"/>
      <c r="DK32" s="685"/>
      <c r="DL32" s="692">
        <v>300</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321</v>
      </c>
      <c r="C33" s="681"/>
      <c r="D33" s="681"/>
      <c r="E33" s="681"/>
      <c r="F33" s="681"/>
      <c r="G33" s="681"/>
      <c r="H33" s="681"/>
      <c r="I33" s="681"/>
      <c r="J33" s="681"/>
      <c r="K33" s="681"/>
      <c r="L33" s="681"/>
      <c r="M33" s="681"/>
      <c r="N33" s="681"/>
      <c r="O33" s="681"/>
      <c r="P33" s="681"/>
      <c r="Q33" s="682"/>
      <c r="R33" s="683">
        <v>1913896</v>
      </c>
      <c r="S33" s="684"/>
      <c r="T33" s="684"/>
      <c r="U33" s="684"/>
      <c r="V33" s="684"/>
      <c r="W33" s="684"/>
      <c r="X33" s="684"/>
      <c r="Y33" s="685"/>
      <c r="Z33" s="686">
        <v>6</v>
      </c>
      <c r="AA33" s="686"/>
      <c r="AB33" s="686"/>
      <c r="AC33" s="686"/>
      <c r="AD33" s="687" t="s">
        <v>237</v>
      </c>
      <c r="AE33" s="687"/>
      <c r="AF33" s="687"/>
      <c r="AG33" s="687"/>
      <c r="AH33" s="687"/>
      <c r="AI33" s="687"/>
      <c r="AJ33" s="687"/>
      <c r="AK33" s="687"/>
      <c r="AL33" s="688" t="s">
        <v>237</v>
      </c>
      <c r="AM33" s="689"/>
      <c r="AN33" s="689"/>
      <c r="AO33" s="690"/>
      <c r="AP33" s="741"/>
      <c r="AQ33" s="742"/>
      <c r="AR33" s="742"/>
      <c r="AS33" s="742"/>
      <c r="AT33" s="745"/>
      <c r="AU33" s="232"/>
      <c r="AV33" s="232"/>
      <c r="AW33" s="232"/>
      <c r="AX33" s="732" t="s">
        <v>322</v>
      </c>
      <c r="AY33" s="733"/>
      <c r="AZ33" s="733"/>
      <c r="BA33" s="733"/>
      <c r="BB33" s="733"/>
      <c r="BC33" s="733"/>
      <c r="BD33" s="733"/>
      <c r="BE33" s="733"/>
      <c r="BF33" s="734"/>
      <c r="BG33" s="753">
        <v>96.9</v>
      </c>
      <c r="BH33" s="754"/>
      <c r="BI33" s="754"/>
      <c r="BJ33" s="754"/>
      <c r="BK33" s="754"/>
      <c r="BL33" s="754"/>
      <c r="BM33" s="755">
        <v>73.5</v>
      </c>
      <c r="BN33" s="754"/>
      <c r="BO33" s="754"/>
      <c r="BP33" s="754"/>
      <c r="BQ33" s="756"/>
      <c r="BR33" s="753">
        <v>97.1</v>
      </c>
      <c r="BS33" s="754"/>
      <c r="BT33" s="754"/>
      <c r="BU33" s="754"/>
      <c r="BV33" s="754"/>
      <c r="BW33" s="754"/>
      <c r="BX33" s="755">
        <v>73.3</v>
      </c>
      <c r="BY33" s="754"/>
      <c r="BZ33" s="754"/>
      <c r="CA33" s="754"/>
      <c r="CB33" s="756"/>
      <c r="CD33" s="698" t="s">
        <v>323</v>
      </c>
      <c r="CE33" s="699"/>
      <c r="CF33" s="699"/>
      <c r="CG33" s="699"/>
      <c r="CH33" s="699"/>
      <c r="CI33" s="699"/>
      <c r="CJ33" s="699"/>
      <c r="CK33" s="699"/>
      <c r="CL33" s="699"/>
      <c r="CM33" s="699"/>
      <c r="CN33" s="699"/>
      <c r="CO33" s="699"/>
      <c r="CP33" s="699"/>
      <c r="CQ33" s="700"/>
      <c r="CR33" s="683">
        <v>11921174</v>
      </c>
      <c r="CS33" s="720"/>
      <c r="CT33" s="720"/>
      <c r="CU33" s="720"/>
      <c r="CV33" s="720"/>
      <c r="CW33" s="720"/>
      <c r="CX33" s="720"/>
      <c r="CY33" s="721"/>
      <c r="CZ33" s="688">
        <v>38.6</v>
      </c>
      <c r="DA33" s="718"/>
      <c r="DB33" s="718"/>
      <c r="DC33" s="722"/>
      <c r="DD33" s="692">
        <v>9804198</v>
      </c>
      <c r="DE33" s="720"/>
      <c r="DF33" s="720"/>
      <c r="DG33" s="720"/>
      <c r="DH33" s="720"/>
      <c r="DI33" s="720"/>
      <c r="DJ33" s="720"/>
      <c r="DK33" s="721"/>
      <c r="DL33" s="692">
        <v>6898163</v>
      </c>
      <c r="DM33" s="720"/>
      <c r="DN33" s="720"/>
      <c r="DO33" s="720"/>
      <c r="DP33" s="720"/>
      <c r="DQ33" s="720"/>
      <c r="DR33" s="720"/>
      <c r="DS33" s="720"/>
      <c r="DT33" s="720"/>
      <c r="DU33" s="720"/>
      <c r="DV33" s="721"/>
      <c r="DW33" s="688">
        <v>38.200000000000003</v>
      </c>
      <c r="DX33" s="718"/>
      <c r="DY33" s="718"/>
      <c r="DZ33" s="718"/>
      <c r="EA33" s="718"/>
      <c r="EB33" s="718"/>
      <c r="EC33" s="719"/>
    </row>
    <row r="34" spans="2:133" ht="11.25" customHeight="1" x14ac:dyDescent="0.15">
      <c r="B34" s="680" t="s">
        <v>324</v>
      </c>
      <c r="C34" s="681"/>
      <c r="D34" s="681"/>
      <c r="E34" s="681"/>
      <c r="F34" s="681"/>
      <c r="G34" s="681"/>
      <c r="H34" s="681"/>
      <c r="I34" s="681"/>
      <c r="J34" s="681"/>
      <c r="K34" s="681"/>
      <c r="L34" s="681"/>
      <c r="M34" s="681"/>
      <c r="N34" s="681"/>
      <c r="O34" s="681"/>
      <c r="P34" s="681"/>
      <c r="Q34" s="682"/>
      <c r="R34" s="683">
        <v>14170</v>
      </c>
      <c r="S34" s="684"/>
      <c r="T34" s="684"/>
      <c r="U34" s="684"/>
      <c r="V34" s="684"/>
      <c r="W34" s="684"/>
      <c r="X34" s="684"/>
      <c r="Y34" s="685"/>
      <c r="Z34" s="686">
        <v>0</v>
      </c>
      <c r="AA34" s="686"/>
      <c r="AB34" s="686"/>
      <c r="AC34" s="686"/>
      <c r="AD34" s="687" t="s">
        <v>243</v>
      </c>
      <c r="AE34" s="687"/>
      <c r="AF34" s="687"/>
      <c r="AG34" s="687"/>
      <c r="AH34" s="687"/>
      <c r="AI34" s="687"/>
      <c r="AJ34" s="687"/>
      <c r="AK34" s="687"/>
      <c r="AL34" s="688" t="s">
        <v>243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4876007</v>
      </c>
      <c r="CS34" s="684"/>
      <c r="CT34" s="684"/>
      <c r="CU34" s="684"/>
      <c r="CV34" s="684"/>
      <c r="CW34" s="684"/>
      <c r="CX34" s="684"/>
      <c r="CY34" s="685"/>
      <c r="CZ34" s="688">
        <v>15.8</v>
      </c>
      <c r="DA34" s="718"/>
      <c r="DB34" s="718"/>
      <c r="DC34" s="722"/>
      <c r="DD34" s="692">
        <v>3906758</v>
      </c>
      <c r="DE34" s="684"/>
      <c r="DF34" s="684"/>
      <c r="DG34" s="684"/>
      <c r="DH34" s="684"/>
      <c r="DI34" s="684"/>
      <c r="DJ34" s="684"/>
      <c r="DK34" s="685"/>
      <c r="DL34" s="692">
        <v>2722735</v>
      </c>
      <c r="DM34" s="684"/>
      <c r="DN34" s="684"/>
      <c r="DO34" s="684"/>
      <c r="DP34" s="684"/>
      <c r="DQ34" s="684"/>
      <c r="DR34" s="684"/>
      <c r="DS34" s="684"/>
      <c r="DT34" s="684"/>
      <c r="DU34" s="684"/>
      <c r="DV34" s="685"/>
      <c r="DW34" s="688">
        <v>15.1</v>
      </c>
      <c r="DX34" s="718"/>
      <c r="DY34" s="718"/>
      <c r="DZ34" s="718"/>
      <c r="EA34" s="718"/>
      <c r="EB34" s="718"/>
      <c r="EC34" s="719"/>
    </row>
    <row r="35" spans="2:133" ht="11.25" customHeight="1" x14ac:dyDescent="0.15">
      <c r="B35" s="680" t="s">
        <v>326</v>
      </c>
      <c r="C35" s="681"/>
      <c r="D35" s="681"/>
      <c r="E35" s="681"/>
      <c r="F35" s="681"/>
      <c r="G35" s="681"/>
      <c r="H35" s="681"/>
      <c r="I35" s="681"/>
      <c r="J35" s="681"/>
      <c r="K35" s="681"/>
      <c r="L35" s="681"/>
      <c r="M35" s="681"/>
      <c r="N35" s="681"/>
      <c r="O35" s="681"/>
      <c r="P35" s="681"/>
      <c r="Q35" s="682"/>
      <c r="R35" s="683">
        <v>235845</v>
      </c>
      <c r="S35" s="684"/>
      <c r="T35" s="684"/>
      <c r="U35" s="684"/>
      <c r="V35" s="684"/>
      <c r="W35" s="684"/>
      <c r="X35" s="684"/>
      <c r="Y35" s="685"/>
      <c r="Z35" s="686">
        <v>0.7</v>
      </c>
      <c r="AA35" s="686"/>
      <c r="AB35" s="686"/>
      <c r="AC35" s="686"/>
      <c r="AD35" s="687" t="s">
        <v>237</v>
      </c>
      <c r="AE35" s="687"/>
      <c r="AF35" s="687"/>
      <c r="AG35" s="687"/>
      <c r="AH35" s="687"/>
      <c r="AI35" s="687"/>
      <c r="AJ35" s="687"/>
      <c r="AK35" s="687"/>
      <c r="AL35" s="688" t="s">
        <v>237</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318401</v>
      </c>
      <c r="CS35" s="720"/>
      <c r="CT35" s="720"/>
      <c r="CU35" s="720"/>
      <c r="CV35" s="720"/>
      <c r="CW35" s="720"/>
      <c r="CX35" s="720"/>
      <c r="CY35" s="721"/>
      <c r="CZ35" s="688">
        <v>1</v>
      </c>
      <c r="DA35" s="718"/>
      <c r="DB35" s="718"/>
      <c r="DC35" s="722"/>
      <c r="DD35" s="692">
        <v>266203</v>
      </c>
      <c r="DE35" s="720"/>
      <c r="DF35" s="720"/>
      <c r="DG35" s="720"/>
      <c r="DH35" s="720"/>
      <c r="DI35" s="720"/>
      <c r="DJ35" s="720"/>
      <c r="DK35" s="721"/>
      <c r="DL35" s="692">
        <v>265521</v>
      </c>
      <c r="DM35" s="720"/>
      <c r="DN35" s="720"/>
      <c r="DO35" s="720"/>
      <c r="DP35" s="720"/>
      <c r="DQ35" s="720"/>
      <c r="DR35" s="720"/>
      <c r="DS35" s="720"/>
      <c r="DT35" s="720"/>
      <c r="DU35" s="720"/>
      <c r="DV35" s="721"/>
      <c r="DW35" s="688">
        <v>1.5</v>
      </c>
      <c r="DX35" s="718"/>
      <c r="DY35" s="718"/>
      <c r="DZ35" s="718"/>
      <c r="EA35" s="718"/>
      <c r="EB35" s="718"/>
      <c r="EC35" s="719"/>
    </row>
    <row r="36" spans="2:133" ht="11.25" customHeight="1" x14ac:dyDescent="0.15">
      <c r="B36" s="680" t="s">
        <v>330</v>
      </c>
      <c r="C36" s="681"/>
      <c r="D36" s="681"/>
      <c r="E36" s="681"/>
      <c r="F36" s="681"/>
      <c r="G36" s="681"/>
      <c r="H36" s="681"/>
      <c r="I36" s="681"/>
      <c r="J36" s="681"/>
      <c r="K36" s="681"/>
      <c r="L36" s="681"/>
      <c r="M36" s="681"/>
      <c r="N36" s="681"/>
      <c r="O36" s="681"/>
      <c r="P36" s="681"/>
      <c r="Q36" s="682"/>
      <c r="R36" s="683">
        <v>1547450</v>
      </c>
      <c r="S36" s="684"/>
      <c r="T36" s="684"/>
      <c r="U36" s="684"/>
      <c r="V36" s="684"/>
      <c r="W36" s="684"/>
      <c r="X36" s="684"/>
      <c r="Y36" s="685"/>
      <c r="Z36" s="686">
        <v>4.8</v>
      </c>
      <c r="AA36" s="686"/>
      <c r="AB36" s="686"/>
      <c r="AC36" s="686"/>
      <c r="AD36" s="687" t="s">
        <v>243</v>
      </c>
      <c r="AE36" s="687"/>
      <c r="AF36" s="687"/>
      <c r="AG36" s="687"/>
      <c r="AH36" s="687"/>
      <c r="AI36" s="687"/>
      <c r="AJ36" s="687"/>
      <c r="AK36" s="687"/>
      <c r="AL36" s="688" t="s">
        <v>243</v>
      </c>
      <c r="AM36" s="689"/>
      <c r="AN36" s="689"/>
      <c r="AO36" s="690"/>
      <c r="AP36" s="235"/>
      <c r="AQ36" s="757" t="s">
        <v>331</v>
      </c>
      <c r="AR36" s="758"/>
      <c r="AS36" s="758"/>
      <c r="AT36" s="758"/>
      <c r="AU36" s="758"/>
      <c r="AV36" s="758"/>
      <c r="AW36" s="758"/>
      <c r="AX36" s="758"/>
      <c r="AY36" s="759"/>
      <c r="AZ36" s="672">
        <v>4961502</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t="s">
        <v>243</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3230757</v>
      </c>
      <c r="CS36" s="684"/>
      <c r="CT36" s="684"/>
      <c r="CU36" s="684"/>
      <c r="CV36" s="684"/>
      <c r="CW36" s="684"/>
      <c r="CX36" s="684"/>
      <c r="CY36" s="685"/>
      <c r="CZ36" s="688">
        <v>10.5</v>
      </c>
      <c r="DA36" s="718"/>
      <c r="DB36" s="718"/>
      <c r="DC36" s="722"/>
      <c r="DD36" s="692">
        <v>2811618</v>
      </c>
      <c r="DE36" s="684"/>
      <c r="DF36" s="684"/>
      <c r="DG36" s="684"/>
      <c r="DH36" s="684"/>
      <c r="DI36" s="684"/>
      <c r="DJ36" s="684"/>
      <c r="DK36" s="685"/>
      <c r="DL36" s="692">
        <v>1946587</v>
      </c>
      <c r="DM36" s="684"/>
      <c r="DN36" s="684"/>
      <c r="DO36" s="684"/>
      <c r="DP36" s="684"/>
      <c r="DQ36" s="684"/>
      <c r="DR36" s="684"/>
      <c r="DS36" s="684"/>
      <c r="DT36" s="684"/>
      <c r="DU36" s="684"/>
      <c r="DV36" s="685"/>
      <c r="DW36" s="688">
        <v>10.8</v>
      </c>
      <c r="DX36" s="718"/>
      <c r="DY36" s="718"/>
      <c r="DZ36" s="718"/>
      <c r="EA36" s="718"/>
      <c r="EB36" s="718"/>
      <c r="EC36" s="719"/>
    </row>
    <row r="37" spans="2:133" ht="11.25" customHeight="1" x14ac:dyDescent="0.15">
      <c r="B37" s="680" t="s">
        <v>334</v>
      </c>
      <c r="C37" s="681"/>
      <c r="D37" s="681"/>
      <c r="E37" s="681"/>
      <c r="F37" s="681"/>
      <c r="G37" s="681"/>
      <c r="H37" s="681"/>
      <c r="I37" s="681"/>
      <c r="J37" s="681"/>
      <c r="K37" s="681"/>
      <c r="L37" s="681"/>
      <c r="M37" s="681"/>
      <c r="N37" s="681"/>
      <c r="O37" s="681"/>
      <c r="P37" s="681"/>
      <c r="Q37" s="682"/>
      <c r="R37" s="683">
        <v>503421</v>
      </c>
      <c r="S37" s="684"/>
      <c r="T37" s="684"/>
      <c r="U37" s="684"/>
      <c r="V37" s="684"/>
      <c r="W37" s="684"/>
      <c r="X37" s="684"/>
      <c r="Y37" s="685"/>
      <c r="Z37" s="686">
        <v>1.6</v>
      </c>
      <c r="AA37" s="686"/>
      <c r="AB37" s="686"/>
      <c r="AC37" s="686"/>
      <c r="AD37" s="687" t="s">
        <v>243</v>
      </c>
      <c r="AE37" s="687"/>
      <c r="AF37" s="687"/>
      <c r="AG37" s="687"/>
      <c r="AH37" s="687"/>
      <c r="AI37" s="687"/>
      <c r="AJ37" s="687"/>
      <c r="AK37" s="687"/>
      <c r="AL37" s="688" t="s">
        <v>243</v>
      </c>
      <c r="AM37" s="689"/>
      <c r="AN37" s="689"/>
      <c r="AO37" s="690"/>
      <c r="AQ37" s="761" t="s">
        <v>335</v>
      </c>
      <c r="AR37" s="762"/>
      <c r="AS37" s="762"/>
      <c r="AT37" s="762"/>
      <c r="AU37" s="762"/>
      <c r="AV37" s="762"/>
      <c r="AW37" s="762"/>
      <c r="AX37" s="762"/>
      <c r="AY37" s="763"/>
      <c r="AZ37" s="683">
        <v>1130896</v>
      </c>
      <c r="BA37" s="684"/>
      <c r="BB37" s="684"/>
      <c r="BC37" s="684"/>
      <c r="BD37" s="720"/>
      <c r="BE37" s="720"/>
      <c r="BF37" s="750"/>
      <c r="BG37" s="698" t="s">
        <v>336</v>
      </c>
      <c r="BH37" s="699"/>
      <c r="BI37" s="699"/>
      <c r="BJ37" s="699"/>
      <c r="BK37" s="699"/>
      <c r="BL37" s="699"/>
      <c r="BM37" s="699"/>
      <c r="BN37" s="699"/>
      <c r="BO37" s="699"/>
      <c r="BP37" s="699"/>
      <c r="BQ37" s="699"/>
      <c r="BR37" s="699"/>
      <c r="BS37" s="699"/>
      <c r="BT37" s="699"/>
      <c r="BU37" s="700"/>
      <c r="BV37" s="683">
        <v>23592</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138158</v>
      </c>
      <c r="CS37" s="720"/>
      <c r="CT37" s="720"/>
      <c r="CU37" s="720"/>
      <c r="CV37" s="720"/>
      <c r="CW37" s="720"/>
      <c r="CX37" s="720"/>
      <c r="CY37" s="721"/>
      <c r="CZ37" s="688">
        <v>0.4</v>
      </c>
      <c r="DA37" s="718"/>
      <c r="DB37" s="718"/>
      <c r="DC37" s="722"/>
      <c r="DD37" s="692">
        <v>138158</v>
      </c>
      <c r="DE37" s="720"/>
      <c r="DF37" s="720"/>
      <c r="DG37" s="720"/>
      <c r="DH37" s="720"/>
      <c r="DI37" s="720"/>
      <c r="DJ37" s="720"/>
      <c r="DK37" s="721"/>
      <c r="DL37" s="692">
        <v>119332</v>
      </c>
      <c r="DM37" s="720"/>
      <c r="DN37" s="720"/>
      <c r="DO37" s="720"/>
      <c r="DP37" s="720"/>
      <c r="DQ37" s="720"/>
      <c r="DR37" s="720"/>
      <c r="DS37" s="720"/>
      <c r="DT37" s="720"/>
      <c r="DU37" s="720"/>
      <c r="DV37" s="721"/>
      <c r="DW37" s="688">
        <v>0.7</v>
      </c>
      <c r="DX37" s="718"/>
      <c r="DY37" s="718"/>
      <c r="DZ37" s="718"/>
      <c r="EA37" s="718"/>
      <c r="EB37" s="718"/>
      <c r="EC37" s="719"/>
    </row>
    <row r="38" spans="2:133" ht="11.25" customHeight="1" x14ac:dyDescent="0.15">
      <c r="B38" s="680" t="s">
        <v>338</v>
      </c>
      <c r="C38" s="681"/>
      <c r="D38" s="681"/>
      <c r="E38" s="681"/>
      <c r="F38" s="681"/>
      <c r="G38" s="681"/>
      <c r="H38" s="681"/>
      <c r="I38" s="681"/>
      <c r="J38" s="681"/>
      <c r="K38" s="681"/>
      <c r="L38" s="681"/>
      <c r="M38" s="681"/>
      <c r="N38" s="681"/>
      <c r="O38" s="681"/>
      <c r="P38" s="681"/>
      <c r="Q38" s="682"/>
      <c r="R38" s="683">
        <v>403023</v>
      </c>
      <c r="S38" s="684"/>
      <c r="T38" s="684"/>
      <c r="U38" s="684"/>
      <c r="V38" s="684"/>
      <c r="W38" s="684"/>
      <c r="X38" s="684"/>
      <c r="Y38" s="685"/>
      <c r="Z38" s="686">
        <v>1.3</v>
      </c>
      <c r="AA38" s="686"/>
      <c r="AB38" s="686"/>
      <c r="AC38" s="686"/>
      <c r="AD38" s="687">
        <v>27</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1024336</v>
      </c>
      <c r="BA38" s="684"/>
      <c r="BB38" s="684"/>
      <c r="BC38" s="684"/>
      <c r="BD38" s="720"/>
      <c r="BE38" s="720"/>
      <c r="BF38" s="750"/>
      <c r="BG38" s="698" t="s">
        <v>340</v>
      </c>
      <c r="BH38" s="699"/>
      <c r="BI38" s="699"/>
      <c r="BJ38" s="699"/>
      <c r="BK38" s="699"/>
      <c r="BL38" s="699"/>
      <c r="BM38" s="699"/>
      <c r="BN38" s="699"/>
      <c r="BO38" s="699"/>
      <c r="BP38" s="699"/>
      <c r="BQ38" s="699"/>
      <c r="BR38" s="699"/>
      <c r="BS38" s="699"/>
      <c r="BT38" s="699"/>
      <c r="BU38" s="700"/>
      <c r="BV38" s="683">
        <v>9333</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2771745</v>
      </c>
      <c r="CS38" s="684"/>
      <c r="CT38" s="684"/>
      <c r="CU38" s="684"/>
      <c r="CV38" s="684"/>
      <c r="CW38" s="684"/>
      <c r="CX38" s="684"/>
      <c r="CY38" s="685"/>
      <c r="CZ38" s="688">
        <v>9</v>
      </c>
      <c r="DA38" s="718"/>
      <c r="DB38" s="718"/>
      <c r="DC38" s="722"/>
      <c r="DD38" s="692">
        <v>2164236</v>
      </c>
      <c r="DE38" s="684"/>
      <c r="DF38" s="684"/>
      <c r="DG38" s="684"/>
      <c r="DH38" s="684"/>
      <c r="DI38" s="684"/>
      <c r="DJ38" s="684"/>
      <c r="DK38" s="685"/>
      <c r="DL38" s="692">
        <v>1963320</v>
      </c>
      <c r="DM38" s="684"/>
      <c r="DN38" s="684"/>
      <c r="DO38" s="684"/>
      <c r="DP38" s="684"/>
      <c r="DQ38" s="684"/>
      <c r="DR38" s="684"/>
      <c r="DS38" s="684"/>
      <c r="DT38" s="684"/>
      <c r="DU38" s="684"/>
      <c r="DV38" s="685"/>
      <c r="DW38" s="688">
        <v>10.9</v>
      </c>
      <c r="DX38" s="718"/>
      <c r="DY38" s="718"/>
      <c r="DZ38" s="718"/>
      <c r="EA38" s="718"/>
      <c r="EB38" s="718"/>
      <c r="EC38" s="719"/>
    </row>
    <row r="39" spans="2:133" ht="11.25" customHeight="1" x14ac:dyDescent="0.15">
      <c r="B39" s="680" t="s">
        <v>342</v>
      </c>
      <c r="C39" s="681"/>
      <c r="D39" s="681"/>
      <c r="E39" s="681"/>
      <c r="F39" s="681"/>
      <c r="G39" s="681"/>
      <c r="H39" s="681"/>
      <c r="I39" s="681"/>
      <c r="J39" s="681"/>
      <c r="K39" s="681"/>
      <c r="L39" s="681"/>
      <c r="M39" s="681"/>
      <c r="N39" s="681"/>
      <c r="O39" s="681"/>
      <c r="P39" s="681"/>
      <c r="Q39" s="682"/>
      <c r="R39" s="683">
        <v>3522200</v>
      </c>
      <c r="S39" s="684"/>
      <c r="T39" s="684"/>
      <c r="U39" s="684"/>
      <c r="V39" s="684"/>
      <c r="W39" s="684"/>
      <c r="X39" s="684"/>
      <c r="Y39" s="685"/>
      <c r="Z39" s="686">
        <v>11</v>
      </c>
      <c r="AA39" s="686"/>
      <c r="AB39" s="686"/>
      <c r="AC39" s="686"/>
      <c r="AD39" s="687" t="s">
        <v>243</v>
      </c>
      <c r="AE39" s="687"/>
      <c r="AF39" s="687"/>
      <c r="AG39" s="687"/>
      <c r="AH39" s="687"/>
      <c r="AI39" s="687"/>
      <c r="AJ39" s="687"/>
      <c r="AK39" s="687"/>
      <c r="AL39" s="688" t="s">
        <v>243</v>
      </c>
      <c r="AM39" s="689"/>
      <c r="AN39" s="689"/>
      <c r="AO39" s="690"/>
      <c r="AQ39" s="761" t="s">
        <v>343</v>
      </c>
      <c r="AR39" s="762"/>
      <c r="AS39" s="762"/>
      <c r="AT39" s="762"/>
      <c r="AU39" s="762"/>
      <c r="AV39" s="762"/>
      <c r="AW39" s="762"/>
      <c r="AX39" s="762"/>
      <c r="AY39" s="763"/>
      <c r="AZ39" s="683">
        <v>34525</v>
      </c>
      <c r="BA39" s="684"/>
      <c r="BB39" s="684"/>
      <c r="BC39" s="684"/>
      <c r="BD39" s="720"/>
      <c r="BE39" s="720"/>
      <c r="BF39" s="750"/>
      <c r="BG39" s="698" t="s">
        <v>344</v>
      </c>
      <c r="BH39" s="699"/>
      <c r="BI39" s="699"/>
      <c r="BJ39" s="699"/>
      <c r="BK39" s="699"/>
      <c r="BL39" s="699"/>
      <c r="BM39" s="699"/>
      <c r="BN39" s="699"/>
      <c r="BO39" s="699"/>
      <c r="BP39" s="699"/>
      <c r="BQ39" s="699"/>
      <c r="BR39" s="699"/>
      <c r="BS39" s="699"/>
      <c r="BT39" s="699"/>
      <c r="BU39" s="700"/>
      <c r="BV39" s="683">
        <v>14178</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58787</v>
      </c>
      <c r="CS39" s="720"/>
      <c r="CT39" s="720"/>
      <c r="CU39" s="720"/>
      <c r="CV39" s="720"/>
      <c r="CW39" s="720"/>
      <c r="CX39" s="720"/>
      <c r="CY39" s="721"/>
      <c r="CZ39" s="688">
        <v>0.2</v>
      </c>
      <c r="DA39" s="718"/>
      <c r="DB39" s="718"/>
      <c r="DC39" s="722"/>
      <c r="DD39" s="692">
        <v>9726</v>
      </c>
      <c r="DE39" s="720"/>
      <c r="DF39" s="720"/>
      <c r="DG39" s="720"/>
      <c r="DH39" s="720"/>
      <c r="DI39" s="720"/>
      <c r="DJ39" s="720"/>
      <c r="DK39" s="721"/>
      <c r="DL39" s="692" t="s">
        <v>243</v>
      </c>
      <c r="DM39" s="720"/>
      <c r="DN39" s="720"/>
      <c r="DO39" s="720"/>
      <c r="DP39" s="720"/>
      <c r="DQ39" s="720"/>
      <c r="DR39" s="720"/>
      <c r="DS39" s="720"/>
      <c r="DT39" s="720"/>
      <c r="DU39" s="720"/>
      <c r="DV39" s="721"/>
      <c r="DW39" s="688" t="s">
        <v>243</v>
      </c>
      <c r="DX39" s="718"/>
      <c r="DY39" s="718"/>
      <c r="DZ39" s="718"/>
      <c r="EA39" s="718"/>
      <c r="EB39" s="718"/>
      <c r="EC39" s="719"/>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237</v>
      </c>
      <c r="S40" s="684"/>
      <c r="T40" s="684"/>
      <c r="U40" s="684"/>
      <c r="V40" s="684"/>
      <c r="W40" s="684"/>
      <c r="X40" s="684"/>
      <c r="Y40" s="685"/>
      <c r="Z40" s="686" t="s">
        <v>243</v>
      </c>
      <c r="AA40" s="686"/>
      <c r="AB40" s="686"/>
      <c r="AC40" s="686"/>
      <c r="AD40" s="687" t="s">
        <v>243</v>
      </c>
      <c r="AE40" s="687"/>
      <c r="AF40" s="687"/>
      <c r="AG40" s="687"/>
      <c r="AH40" s="687"/>
      <c r="AI40" s="687"/>
      <c r="AJ40" s="687"/>
      <c r="AK40" s="687"/>
      <c r="AL40" s="688" t="s">
        <v>243</v>
      </c>
      <c r="AM40" s="689"/>
      <c r="AN40" s="689"/>
      <c r="AO40" s="690"/>
      <c r="AQ40" s="761" t="s">
        <v>347</v>
      </c>
      <c r="AR40" s="762"/>
      <c r="AS40" s="762"/>
      <c r="AT40" s="762"/>
      <c r="AU40" s="762"/>
      <c r="AV40" s="762"/>
      <c r="AW40" s="762"/>
      <c r="AX40" s="762"/>
      <c r="AY40" s="763"/>
      <c r="AZ40" s="683" t="s">
        <v>237</v>
      </c>
      <c r="BA40" s="684"/>
      <c r="BB40" s="684"/>
      <c r="BC40" s="684"/>
      <c r="BD40" s="720"/>
      <c r="BE40" s="720"/>
      <c r="BF40" s="750"/>
      <c r="BG40" s="764" t="s">
        <v>348</v>
      </c>
      <c r="BH40" s="765"/>
      <c r="BI40" s="765"/>
      <c r="BJ40" s="765"/>
      <c r="BK40" s="765"/>
      <c r="BL40" s="236"/>
      <c r="BM40" s="699" t="s">
        <v>349</v>
      </c>
      <c r="BN40" s="699"/>
      <c r="BO40" s="699"/>
      <c r="BP40" s="699"/>
      <c r="BQ40" s="699"/>
      <c r="BR40" s="699"/>
      <c r="BS40" s="699"/>
      <c r="BT40" s="699"/>
      <c r="BU40" s="700"/>
      <c r="BV40" s="683">
        <v>100</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665477</v>
      </c>
      <c r="CS40" s="684"/>
      <c r="CT40" s="684"/>
      <c r="CU40" s="684"/>
      <c r="CV40" s="684"/>
      <c r="CW40" s="684"/>
      <c r="CX40" s="684"/>
      <c r="CY40" s="685"/>
      <c r="CZ40" s="688">
        <v>2.2000000000000002</v>
      </c>
      <c r="DA40" s="718"/>
      <c r="DB40" s="718"/>
      <c r="DC40" s="722"/>
      <c r="DD40" s="692">
        <v>645657</v>
      </c>
      <c r="DE40" s="684"/>
      <c r="DF40" s="684"/>
      <c r="DG40" s="684"/>
      <c r="DH40" s="684"/>
      <c r="DI40" s="684"/>
      <c r="DJ40" s="684"/>
      <c r="DK40" s="685"/>
      <c r="DL40" s="692" t="s">
        <v>237</v>
      </c>
      <c r="DM40" s="684"/>
      <c r="DN40" s="684"/>
      <c r="DO40" s="684"/>
      <c r="DP40" s="684"/>
      <c r="DQ40" s="684"/>
      <c r="DR40" s="684"/>
      <c r="DS40" s="684"/>
      <c r="DT40" s="684"/>
      <c r="DU40" s="684"/>
      <c r="DV40" s="685"/>
      <c r="DW40" s="688" t="s">
        <v>243</v>
      </c>
      <c r="DX40" s="718"/>
      <c r="DY40" s="718"/>
      <c r="DZ40" s="718"/>
      <c r="EA40" s="718"/>
      <c r="EB40" s="718"/>
      <c r="EC40" s="719"/>
    </row>
    <row r="41" spans="2:133" ht="11.25" customHeight="1" x14ac:dyDescent="0.15">
      <c r="B41" s="680" t="s">
        <v>351</v>
      </c>
      <c r="C41" s="681"/>
      <c r="D41" s="681"/>
      <c r="E41" s="681"/>
      <c r="F41" s="681"/>
      <c r="G41" s="681"/>
      <c r="H41" s="681"/>
      <c r="I41" s="681"/>
      <c r="J41" s="681"/>
      <c r="K41" s="681"/>
      <c r="L41" s="681"/>
      <c r="M41" s="681"/>
      <c r="N41" s="681"/>
      <c r="O41" s="681"/>
      <c r="P41" s="681"/>
      <c r="Q41" s="682"/>
      <c r="R41" s="683">
        <v>872500</v>
      </c>
      <c r="S41" s="684"/>
      <c r="T41" s="684"/>
      <c r="U41" s="684"/>
      <c r="V41" s="684"/>
      <c r="W41" s="684"/>
      <c r="X41" s="684"/>
      <c r="Y41" s="685"/>
      <c r="Z41" s="686">
        <v>2.7</v>
      </c>
      <c r="AA41" s="686"/>
      <c r="AB41" s="686"/>
      <c r="AC41" s="686"/>
      <c r="AD41" s="687" t="s">
        <v>237</v>
      </c>
      <c r="AE41" s="687"/>
      <c r="AF41" s="687"/>
      <c r="AG41" s="687"/>
      <c r="AH41" s="687"/>
      <c r="AI41" s="687"/>
      <c r="AJ41" s="687"/>
      <c r="AK41" s="687"/>
      <c r="AL41" s="688" t="s">
        <v>237</v>
      </c>
      <c r="AM41" s="689"/>
      <c r="AN41" s="689"/>
      <c r="AO41" s="690"/>
      <c r="AQ41" s="761" t="s">
        <v>352</v>
      </c>
      <c r="AR41" s="762"/>
      <c r="AS41" s="762"/>
      <c r="AT41" s="762"/>
      <c r="AU41" s="762"/>
      <c r="AV41" s="762"/>
      <c r="AW41" s="762"/>
      <c r="AX41" s="762"/>
      <c r="AY41" s="763"/>
      <c r="AZ41" s="683">
        <v>582209</v>
      </c>
      <c r="BA41" s="684"/>
      <c r="BB41" s="684"/>
      <c r="BC41" s="684"/>
      <c r="BD41" s="720"/>
      <c r="BE41" s="720"/>
      <c r="BF41" s="750"/>
      <c r="BG41" s="764"/>
      <c r="BH41" s="765"/>
      <c r="BI41" s="765"/>
      <c r="BJ41" s="765"/>
      <c r="BK41" s="765"/>
      <c r="BL41" s="236"/>
      <c r="BM41" s="699" t="s">
        <v>353</v>
      </c>
      <c r="BN41" s="699"/>
      <c r="BO41" s="699"/>
      <c r="BP41" s="699"/>
      <c r="BQ41" s="699"/>
      <c r="BR41" s="699"/>
      <c r="BS41" s="699"/>
      <c r="BT41" s="699"/>
      <c r="BU41" s="700"/>
      <c r="BV41" s="683" t="s">
        <v>237</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243</v>
      </c>
      <c r="CS41" s="720"/>
      <c r="CT41" s="720"/>
      <c r="CU41" s="720"/>
      <c r="CV41" s="720"/>
      <c r="CW41" s="720"/>
      <c r="CX41" s="720"/>
      <c r="CY41" s="721"/>
      <c r="CZ41" s="688" t="s">
        <v>243</v>
      </c>
      <c r="DA41" s="718"/>
      <c r="DB41" s="718"/>
      <c r="DC41" s="722"/>
      <c r="DD41" s="692" t="s">
        <v>237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355</v>
      </c>
      <c r="C42" s="733"/>
      <c r="D42" s="733"/>
      <c r="E42" s="733"/>
      <c r="F42" s="733"/>
      <c r="G42" s="733"/>
      <c r="H42" s="733"/>
      <c r="I42" s="733"/>
      <c r="J42" s="733"/>
      <c r="K42" s="733"/>
      <c r="L42" s="733"/>
      <c r="M42" s="733"/>
      <c r="N42" s="733"/>
      <c r="O42" s="733"/>
      <c r="P42" s="733"/>
      <c r="Q42" s="734"/>
      <c r="R42" s="768">
        <v>32044077</v>
      </c>
      <c r="S42" s="769"/>
      <c r="T42" s="769"/>
      <c r="U42" s="769"/>
      <c r="V42" s="769"/>
      <c r="W42" s="769"/>
      <c r="X42" s="769"/>
      <c r="Y42" s="777"/>
      <c r="Z42" s="778">
        <v>100</v>
      </c>
      <c r="AA42" s="778"/>
      <c r="AB42" s="778"/>
      <c r="AC42" s="778"/>
      <c r="AD42" s="779">
        <v>17174882</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2189536</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372</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4208800</v>
      </c>
      <c r="CS42" s="684"/>
      <c r="CT42" s="684"/>
      <c r="CU42" s="684"/>
      <c r="CV42" s="684"/>
      <c r="CW42" s="684"/>
      <c r="CX42" s="684"/>
      <c r="CY42" s="685"/>
      <c r="CZ42" s="688">
        <v>13.6</v>
      </c>
      <c r="DA42" s="689"/>
      <c r="DB42" s="689"/>
      <c r="DC42" s="701"/>
      <c r="DD42" s="692">
        <v>630034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32561</v>
      </c>
      <c r="CS43" s="720"/>
      <c r="CT43" s="720"/>
      <c r="CU43" s="720"/>
      <c r="CV43" s="720"/>
      <c r="CW43" s="720"/>
      <c r="CX43" s="720"/>
      <c r="CY43" s="721"/>
      <c r="CZ43" s="688">
        <v>0.1</v>
      </c>
      <c r="DA43" s="718"/>
      <c r="DB43" s="718"/>
      <c r="DC43" s="722"/>
      <c r="DD43" s="692">
        <v>2037</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360</v>
      </c>
      <c r="CG44" s="681"/>
      <c r="CH44" s="681"/>
      <c r="CI44" s="681"/>
      <c r="CJ44" s="681"/>
      <c r="CK44" s="681"/>
      <c r="CL44" s="681"/>
      <c r="CM44" s="681"/>
      <c r="CN44" s="681"/>
      <c r="CO44" s="681"/>
      <c r="CP44" s="681"/>
      <c r="CQ44" s="682"/>
      <c r="CR44" s="683">
        <v>4208800</v>
      </c>
      <c r="CS44" s="684"/>
      <c r="CT44" s="684"/>
      <c r="CU44" s="684"/>
      <c r="CV44" s="684"/>
      <c r="CW44" s="684"/>
      <c r="CX44" s="684"/>
      <c r="CY44" s="685"/>
      <c r="CZ44" s="688">
        <v>13.6</v>
      </c>
      <c r="DA44" s="689"/>
      <c r="DB44" s="689"/>
      <c r="DC44" s="701"/>
      <c r="DD44" s="692">
        <v>630034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1687648</v>
      </c>
      <c r="CS45" s="720"/>
      <c r="CT45" s="720"/>
      <c r="CU45" s="720"/>
      <c r="CV45" s="720"/>
      <c r="CW45" s="720"/>
      <c r="CX45" s="720"/>
      <c r="CY45" s="721"/>
      <c r="CZ45" s="688">
        <v>5.5</v>
      </c>
      <c r="DA45" s="718"/>
      <c r="DB45" s="718"/>
      <c r="DC45" s="722"/>
      <c r="DD45" s="692">
        <v>83202</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2407993</v>
      </c>
      <c r="CS46" s="684"/>
      <c r="CT46" s="684"/>
      <c r="CU46" s="684"/>
      <c r="CV46" s="684"/>
      <c r="CW46" s="684"/>
      <c r="CX46" s="684"/>
      <c r="CY46" s="685"/>
      <c r="CZ46" s="688">
        <v>7.8</v>
      </c>
      <c r="DA46" s="689"/>
      <c r="DB46" s="689"/>
      <c r="DC46" s="701"/>
      <c r="DD46" s="692">
        <v>530892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t="s">
        <v>243</v>
      </c>
      <c r="CS47" s="720"/>
      <c r="CT47" s="720"/>
      <c r="CU47" s="720"/>
      <c r="CV47" s="720"/>
      <c r="CW47" s="720"/>
      <c r="CX47" s="720"/>
      <c r="CY47" s="721"/>
      <c r="CZ47" s="688" t="s">
        <v>237</v>
      </c>
      <c r="DA47" s="718"/>
      <c r="DB47" s="718"/>
      <c r="DC47" s="722"/>
      <c r="DD47" s="692" t="s">
        <v>243</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237</v>
      </c>
      <c r="CS48" s="684"/>
      <c r="CT48" s="684"/>
      <c r="CU48" s="684"/>
      <c r="CV48" s="684"/>
      <c r="CW48" s="684"/>
      <c r="CX48" s="684"/>
      <c r="CY48" s="685"/>
      <c r="CZ48" s="688" t="s">
        <v>243</v>
      </c>
      <c r="DA48" s="689"/>
      <c r="DB48" s="689"/>
      <c r="DC48" s="701"/>
      <c r="DD48" s="692" t="s">
        <v>237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368</v>
      </c>
      <c r="CE49" s="733"/>
      <c r="CF49" s="733"/>
      <c r="CG49" s="733"/>
      <c r="CH49" s="733"/>
      <c r="CI49" s="733"/>
      <c r="CJ49" s="733"/>
      <c r="CK49" s="733"/>
      <c r="CL49" s="733"/>
      <c r="CM49" s="733"/>
      <c r="CN49" s="733"/>
      <c r="CO49" s="733"/>
      <c r="CP49" s="733"/>
      <c r="CQ49" s="734"/>
      <c r="CR49" s="768">
        <v>30857538</v>
      </c>
      <c r="CS49" s="754"/>
      <c r="CT49" s="754"/>
      <c r="CU49" s="754"/>
      <c r="CV49" s="754"/>
      <c r="CW49" s="754"/>
      <c r="CX49" s="754"/>
      <c r="CY49" s="785"/>
      <c r="CZ49" s="780">
        <v>100</v>
      </c>
      <c r="DA49" s="786"/>
      <c r="DB49" s="786"/>
      <c r="DC49" s="787"/>
      <c r="DD49" s="788">
        <v>20405265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oEkgz8bc9GYEmRwPRaGgIbWqbKB/R/SyjvYisLaDjSqfvgPneXU6+UG/beUwZXhiIs+Uqx1k25eaIxKBRweKw==" saltValue="PdHDJnPH89pe4RKTLpFlB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J77" sqref="BJ77"/>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33005</v>
      </c>
      <c r="R7" s="819"/>
      <c r="S7" s="819"/>
      <c r="T7" s="819"/>
      <c r="U7" s="819"/>
      <c r="V7" s="819">
        <v>31819</v>
      </c>
      <c r="W7" s="819"/>
      <c r="X7" s="819"/>
      <c r="Y7" s="819"/>
      <c r="Z7" s="819"/>
      <c r="AA7" s="819">
        <v>1186</v>
      </c>
      <c r="AB7" s="819"/>
      <c r="AC7" s="819"/>
      <c r="AD7" s="819"/>
      <c r="AE7" s="820"/>
      <c r="AF7" s="821">
        <v>660</v>
      </c>
      <c r="AG7" s="822"/>
      <c r="AH7" s="822"/>
      <c r="AI7" s="822"/>
      <c r="AJ7" s="823"/>
      <c r="AK7" s="858">
        <v>1547</v>
      </c>
      <c r="AL7" s="859"/>
      <c r="AM7" s="859"/>
      <c r="AN7" s="859"/>
      <c r="AO7" s="859"/>
      <c r="AP7" s="859">
        <v>36948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603</v>
      </c>
      <c r="BS7" s="862" t="s">
        <v>601</v>
      </c>
      <c r="BT7" s="863"/>
      <c r="BU7" s="863"/>
      <c r="BV7" s="863"/>
      <c r="BW7" s="863"/>
      <c r="BX7" s="863"/>
      <c r="BY7" s="863"/>
      <c r="BZ7" s="863"/>
      <c r="CA7" s="863"/>
      <c r="CB7" s="863"/>
      <c r="CC7" s="863"/>
      <c r="CD7" s="863"/>
      <c r="CE7" s="863"/>
      <c r="CF7" s="863"/>
      <c r="CG7" s="864"/>
      <c r="CH7" s="855">
        <v>3</v>
      </c>
      <c r="CI7" s="856"/>
      <c r="CJ7" s="856"/>
      <c r="CK7" s="856"/>
      <c r="CL7" s="857"/>
      <c r="CM7" s="855">
        <v>36</v>
      </c>
      <c r="CN7" s="856"/>
      <c r="CO7" s="856"/>
      <c r="CP7" s="856"/>
      <c r="CQ7" s="857"/>
      <c r="CR7" s="855">
        <v>5</v>
      </c>
      <c r="CS7" s="856"/>
      <c r="CT7" s="856"/>
      <c r="CU7" s="856"/>
      <c r="CV7" s="857"/>
      <c r="CW7" s="855" t="s">
        <v>522</v>
      </c>
      <c r="CX7" s="856"/>
      <c r="CY7" s="856"/>
      <c r="CZ7" s="856"/>
      <c r="DA7" s="857"/>
      <c r="DB7" s="855" t="s">
        <v>522</v>
      </c>
      <c r="DC7" s="856"/>
      <c r="DD7" s="856"/>
      <c r="DE7" s="856"/>
      <c r="DF7" s="857"/>
      <c r="DG7" s="855">
        <v>754</v>
      </c>
      <c r="DH7" s="856"/>
      <c r="DI7" s="856"/>
      <c r="DJ7" s="856"/>
      <c r="DK7" s="857"/>
      <c r="DL7" s="855" t="s">
        <v>522</v>
      </c>
      <c r="DM7" s="856"/>
      <c r="DN7" s="856"/>
      <c r="DO7" s="856"/>
      <c r="DP7" s="857"/>
      <c r="DQ7" s="855" t="s">
        <v>522</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602</v>
      </c>
      <c r="BT8" s="853"/>
      <c r="BU8" s="853"/>
      <c r="BV8" s="853"/>
      <c r="BW8" s="853"/>
      <c r="BX8" s="853"/>
      <c r="BY8" s="853"/>
      <c r="BZ8" s="853"/>
      <c r="CA8" s="853"/>
      <c r="CB8" s="853"/>
      <c r="CC8" s="853"/>
      <c r="CD8" s="853"/>
      <c r="CE8" s="853"/>
      <c r="CF8" s="853"/>
      <c r="CG8" s="854"/>
      <c r="CH8" s="865">
        <v>19</v>
      </c>
      <c r="CI8" s="866"/>
      <c r="CJ8" s="866"/>
      <c r="CK8" s="866"/>
      <c r="CL8" s="867"/>
      <c r="CM8" s="865">
        <v>144</v>
      </c>
      <c r="CN8" s="866"/>
      <c r="CO8" s="866"/>
      <c r="CP8" s="866"/>
      <c r="CQ8" s="867"/>
      <c r="CR8" s="865">
        <v>50</v>
      </c>
      <c r="CS8" s="866"/>
      <c r="CT8" s="866"/>
      <c r="CU8" s="866"/>
      <c r="CV8" s="867"/>
      <c r="CW8" s="865" t="s">
        <v>522</v>
      </c>
      <c r="CX8" s="866"/>
      <c r="CY8" s="866"/>
      <c r="CZ8" s="866"/>
      <c r="DA8" s="867"/>
      <c r="DB8" s="865" t="s">
        <v>522</v>
      </c>
      <c r="DC8" s="866"/>
      <c r="DD8" s="866"/>
      <c r="DE8" s="866"/>
      <c r="DF8" s="867"/>
      <c r="DG8" s="865" t="s">
        <v>522</v>
      </c>
      <c r="DH8" s="866"/>
      <c r="DI8" s="866"/>
      <c r="DJ8" s="866"/>
      <c r="DK8" s="867"/>
      <c r="DL8" s="865" t="s">
        <v>522</v>
      </c>
      <c r="DM8" s="866"/>
      <c r="DN8" s="866"/>
      <c r="DO8" s="866"/>
      <c r="DP8" s="867"/>
      <c r="DQ8" s="865" t="s">
        <v>522</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v>33005</v>
      </c>
      <c r="R23" s="878"/>
      <c r="S23" s="878"/>
      <c r="T23" s="878"/>
      <c r="U23" s="878"/>
      <c r="V23" s="878">
        <v>31819</v>
      </c>
      <c r="W23" s="878"/>
      <c r="X23" s="878"/>
      <c r="Y23" s="878"/>
      <c r="Z23" s="878"/>
      <c r="AA23" s="878">
        <v>1186</v>
      </c>
      <c r="AB23" s="878"/>
      <c r="AC23" s="878"/>
      <c r="AD23" s="878"/>
      <c r="AE23" s="879"/>
      <c r="AF23" s="880">
        <v>660</v>
      </c>
      <c r="AG23" s="878"/>
      <c r="AH23" s="878"/>
      <c r="AI23" s="878"/>
      <c r="AJ23" s="881"/>
      <c r="AK23" s="882"/>
      <c r="AL23" s="883"/>
      <c r="AM23" s="883"/>
      <c r="AN23" s="883"/>
      <c r="AO23" s="883"/>
      <c r="AP23" s="878">
        <v>36948</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7">
        <v>7743</v>
      </c>
      <c r="R28" s="908"/>
      <c r="S28" s="908"/>
      <c r="T28" s="908"/>
      <c r="U28" s="908"/>
      <c r="V28" s="908">
        <v>7723</v>
      </c>
      <c r="W28" s="908"/>
      <c r="X28" s="908"/>
      <c r="Y28" s="908"/>
      <c r="Z28" s="908"/>
      <c r="AA28" s="908">
        <v>20</v>
      </c>
      <c r="AB28" s="908"/>
      <c r="AC28" s="908"/>
      <c r="AD28" s="908"/>
      <c r="AE28" s="909"/>
      <c r="AF28" s="910">
        <v>20</v>
      </c>
      <c r="AG28" s="908"/>
      <c r="AH28" s="908"/>
      <c r="AI28" s="908"/>
      <c r="AJ28" s="911"/>
      <c r="AK28" s="912">
        <v>582</v>
      </c>
      <c r="AL28" s="902"/>
      <c r="AM28" s="902"/>
      <c r="AN28" s="902"/>
      <c r="AO28" s="902"/>
      <c r="AP28" s="902" t="s">
        <v>587</v>
      </c>
      <c r="AQ28" s="902"/>
      <c r="AR28" s="902"/>
      <c r="AS28" s="902"/>
      <c r="AT28" s="902"/>
      <c r="AU28" s="902" t="s">
        <v>588</v>
      </c>
      <c r="AV28" s="902"/>
      <c r="AW28" s="902"/>
      <c r="AX28" s="902"/>
      <c r="AY28" s="902"/>
      <c r="AZ28" s="903" t="s">
        <v>588</v>
      </c>
      <c r="BA28" s="903"/>
      <c r="BB28" s="903"/>
      <c r="BC28" s="903"/>
      <c r="BD28" s="903"/>
      <c r="BE28" s="904"/>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987</v>
      </c>
      <c r="R29" s="843"/>
      <c r="S29" s="843"/>
      <c r="T29" s="843"/>
      <c r="U29" s="843"/>
      <c r="V29" s="843">
        <v>982</v>
      </c>
      <c r="W29" s="843"/>
      <c r="X29" s="843"/>
      <c r="Y29" s="843"/>
      <c r="Z29" s="843"/>
      <c r="AA29" s="843">
        <v>5</v>
      </c>
      <c r="AB29" s="843"/>
      <c r="AC29" s="843"/>
      <c r="AD29" s="843"/>
      <c r="AE29" s="844"/>
      <c r="AF29" s="845">
        <v>5</v>
      </c>
      <c r="AG29" s="846"/>
      <c r="AH29" s="846"/>
      <c r="AI29" s="846"/>
      <c r="AJ29" s="847"/>
      <c r="AK29" s="915">
        <v>265</v>
      </c>
      <c r="AL29" s="916"/>
      <c r="AM29" s="916"/>
      <c r="AN29" s="916"/>
      <c r="AO29" s="916"/>
      <c r="AP29" s="916" t="s">
        <v>522</v>
      </c>
      <c r="AQ29" s="916"/>
      <c r="AR29" s="916"/>
      <c r="AS29" s="916"/>
      <c r="AT29" s="916"/>
      <c r="AU29" s="916" t="s">
        <v>522</v>
      </c>
      <c r="AV29" s="916"/>
      <c r="AW29" s="916"/>
      <c r="AX29" s="916"/>
      <c r="AY29" s="916"/>
      <c r="AZ29" s="917" t="s">
        <v>522</v>
      </c>
      <c r="BA29" s="917"/>
      <c r="BB29" s="917"/>
      <c r="BC29" s="917"/>
      <c r="BD29" s="917"/>
      <c r="BE29" s="913"/>
      <c r="BF29" s="913"/>
      <c r="BG29" s="913"/>
      <c r="BH29" s="913"/>
      <c r="BI29" s="914"/>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7448</v>
      </c>
      <c r="R30" s="843"/>
      <c r="S30" s="843"/>
      <c r="T30" s="843"/>
      <c r="U30" s="843"/>
      <c r="V30" s="843">
        <v>7266</v>
      </c>
      <c r="W30" s="843"/>
      <c r="X30" s="843"/>
      <c r="Y30" s="843"/>
      <c r="Z30" s="843"/>
      <c r="AA30" s="843">
        <v>182</v>
      </c>
      <c r="AB30" s="843"/>
      <c r="AC30" s="843"/>
      <c r="AD30" s="843"/>
      <c r="AE30" s="844"/>
      <c r="AF30" s="845">
        <v>182</v>
      </c>
      <c r="AG30" s="846"/>
      <c r="AH30" s="846"/>
      <c r="AI30" s="846"/>
      <c r="AJ30" s="847"/>
      <c r="AK30" s="915">
        <v>1025</v>
      </c>
      <c r="AL30" s="916"/>
      <c r="AM30" s="916"/>
      <c r="AN30" s="916"/>
      <c r="AO30" s="916"/>
      <c r="AP30" s="916" t="s">
        <v>522</v>
      </c>
      <c r="AQ30" s="916"/>
      <c r="AR30" s="916"/>
      <c r="AS30" s="916"/>
      <c r="AT30" s="916"/>
      <c r="AU30" s="916" t="s">
        <v>522</v>
      </c>
      <c r="AV30" s="916"/>
      <c r="AW30" s="916"/>
      <c r="AX30" s="916"/>
      <c r="AY30" s="916"/>
      <c r="AZ30" s="917" t="s">
        <v>522</v>
      </c>
      <c r="BA30" s="917"/>
      <c r="BB30" s="917"/>
      <c r="BC30" s="917"/>
      <c r="BD30" s="917"/>
      <c r="BE30" s="913"/>
      <c r="BF30" s="913"/>
      <c r="BG30" s="913"/>
      <c r="BH30" s="913"/>
      <c r="BI30" s="914"/>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409</v>
      </c>
      <c r="C31" s="840"/>
      <c r="D31" s="840"/>
      <c r="E31" s="840"/>
      <c r="F31" s="840"/>
      <c r="G31" s="840"/>
      <c r="H31" s="840"/>
      <c r="I31" s="840"/>
      <c r="J31" s="840"/>
      <c r="K31" s="840"/>
      <c r="L31" s="840"/>
      <c r="M31" s="840"/>
      <c r="N31" s="840"/>
      <c r="O31" s="840"/>
      <c r="P31" s="841"/>
      <c r="Q31" s="842">
        <v>7594</v>
      </c>
      <c r="R31" s="843"/>
      <c r="S31" s="843"/>
      <c r="T31" s="843"/>
      <c r="U31" s="843"/>
      <c r="V31" s="843">
        <v>7757</v>
      </c>
      <c r="W31" s="843"/>
      <c r="X31" s="843"/>
      <c r="Y31" s="843"/>
      <c r="Z31" s="843"/>
      <c r="AA31" s="843">
        <v>-163</v>
      </c>
      <c r="AB31" s="843"/>
      <c r="AC31" s="843"/>
      <c r="AD31" s="843"/>
      <c r="AE31" s="844"/>
      <c r="AF31" s="845">
        <v>652</v>
      </c>
      <c r="AG31" s="846"/>
      <c r="AH31" s="846"/>
      <c r="AI31" s="846"/>
      <c r="AJ31" s="847"/>
      <c r="AK31" s="915">
        <v>1131</v>
      </c>
      <c r="AL31" s="916"/>
      <c r="AM31" s="916"/>
      <c r="AN31" s="916"/>
      <c r="AO31" s="916"/>
      <c r="AP31" s="916">
        <v>7857</v>
      </c>
      <c r="AQ31" s="916"/>
      <c r="AR31" s="916"/>
      <c r="AS31" s="916"/>
      <c r="AT31" s="916"/>
      <c r="AU31" s="916">
        <v>4780</v>
      </c>
      <c r="AV31" s="916"/>
      <c r="AW31" s="916"/>
      <c r="AX31" s="916"/>
      <c r="AY31" s="916"/>
      <c r="AZ31" s="917" t="s">
        <v>522</v>
      </c>
      <c r="BA31" s="917"/>
      <c r="BB31" s="917"/>
      <c r="BC31" s="917"/>
      <c r="BD31" s="917"/>
      <c r="BE31" s="913" t="s">
        <v>410</v>
      </c>
      <c r="BF31" s="913"/>
      <c r="BG31" s="913"/>
      <c r="BH31" s="913"/>
      <c r="BI31" s="914"/>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411</v>
      </c>
      <c r="C32" s="840"/>
      <c r="D32" s="840"/>
      <c r="E32" s="840"/>
      <c r="F32" s="840"/>
      <c r="G32" s="840"/>
      <c r="H32" s="840"/>
      <c r="I32" s="840"/>
      <c r="J32" s="840"/>
      <c r="K32" s="840"/>
      <c r="L32" s="840"/>
      <c r="M32" s="840"/>
      <c r="N32" s="840"/>
      <c r="O32" s="840"/>
      <c r="P32" s="841"/>
      <c r="Q32" s="842">
        <v>2395</v>
      </c>
      <c r="R32" s="843"/>
      <c r="S32" s="843"/>
      <c r="T32" s="843"/>
      <c r="U32" s="843"/>
      <c r="V32" s="843">
        <v>2275</v>
      </c>
      <c r="W32" s="843"/>
      <c r="X32" s="843"/>
      <c r="Y32" s="843"/>
      <c r="Z32" s="843"/>
      <c r="AA32" s="843">
        <v>120</v>
      </c>
      <c r="AB32" s="843"/>
      <c r="AC32" s="843"/>
      <c r="AD32" s="843"/>
      <c r="AE32" s="844"/>
      <c r="AF32" s="845">
        <v>2775</v>
      </c>
      <c r="AG32" s="846"/>
      <c r="AH32" s="846"/>
      <c r="AI32" s="846"/>
      <c r="AJ32" s="847"/>
      <c r="AK32" s="915">
        <v>35</v>
      </c>
      <c r="AL32" s="916"/>
      <c r="AM32" s="916"/>
      <c r="AN32" s="916"/>
      <c r="AO32" s="916"/>
      <c r="AP32" s="916">
        <v>13829</v>
      </c>
      <c r="AQ32" s="916"/>
      <c r="AR32" s="916"/>
      <c r="AS32" s="916"/>
      <c r="AT32" s="916"/>
      <c r="AU32" s="916">
        <v>332</v>
      </c>
      <c r="AV32" s="916"/>
      <c r="AW32" s="916"/>
      <c r="AX32" s="916"/>
      <c r="AY32" s="916"/>
      <c r="AZ32" s="917" t="s">
        <v>522</v>
      </c>
      <c r="BA32" s="917"/>
      <c r="BB32" s="917"/>
      <c r="BC32" s="917"/>
      <c r="BD32" s="917"/>
      <c r="BE32" s="913" t="s">
        <v>412</v>
      </c>
      <c r="BF32" s="913"/>
      <c r="BG32" s="913"/>
      <c r="BH32" s="913"/>
      <c r="BI32" s="914"/>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413</v>
      </c>
      <c r="C33" s="840"/>
      <c r="D33" s="840"/>
      <c r="E33" s="840"/>
      <c r="F33" s="840"/>
      <c r="G33" s="840"/>
      <c r="H33" s="840"/>
      <c r="I33" s="840"/>
      <c r="J33" s="840"/>
      <c r="K33" s="840"/>
      <c r="L33" s="840"/>
      <c r="M33" s="840"/>
      <c r="N33" s="840"/>
      <c r="O33" s="840"/>
      <c r="P33" s="841"/>
      <c r="Q33" s="842">
        <v>1914</v>
      </c>
      <c r="R33" s="843"/>
      <c r="S33" s="843"/>
      <c r="T33" s="843"/>
      <c r="U33" s="843"/>
      <c r="V33" s="843">
        <v>1917</v>
      </c>
      <c r="W33" s="843"/>
      <c r="X33" s="843"/>
      <c r="Y33" s="843"/>
      <c r="Z33" s="843"/>
      <c r="AA33" s="843">
        <v>-3</v>
      </c>
      <c r="AB33" s="843"/>
      <c r="AC33" s="843"/>
      <c r="AD33" s="843"/>
      <c r="AE33" s="844"/>
      <c r="AF33" s="845">
        <v>18</v>
      </c>
      <c r="AG33" s="846"/>
      <c r="AH33" s="846"/>
      <c r="AI33" s="846"/>
      <c r="AJ33" s="847"/>
      <c r="AK33" s="915">
        <v>1094</v>
      </c>
      <c r="AL33" s="916"/>
      <c r="AM33" s="916"/>
      <c r="AN33" s="916"/>
      <c r="AO33" s="916"/>
      <c r="AP33" s="916">
        <v>16041</v>
      </c>
      <c r="AQ33" s="916"/>
      <c r="AR33" s="916"/>
      <c r="AS33" s="916"/>
      <c r="AT33" s="916"/>
      <c r="AU33" s="916">
        <v>13795</v>
      </c>
      <c r="AV33" s="916"/>
      <c r="AW33" s="916"/>
      <c r="AX33" s="916"/>
      <c r="AY33" s="916"/>
      <c r="AZ33" s="917" t="s">
        <v>522</v>
      </c>
      <c r="BA33" s="917"/>
      <c r="BB33" s="917"/>
      <c r="BC33" s="917"/>
      <c r="BD33" s="917"/>
      <c r="BE33" s="913" t="s">
        <v>414</v>
      </c>
      <c r="BF33" s="913"/>
      <c r="BG33" s="913"/>
      <c r="BH33" s="913"/>
      <c r="BI33" s="914"/>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416</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3652</v>
      </c>
      <c r="AG63" s="927"/>
      <c r="AH63" s="927"/>
      <c r="AI63" s="927"/>
      <c r="AJ63" s="928"/>
      <c r="AK63" s="929"/>
      <c r="AL63" s="924"/>
      <c r="AM63" s="924"/>
      <c r="AN63" s="924"/>
      <c r="AO63" s="924"/>
      <c r="AP63" s="927"/>
      <c r="AQ63" s="927"/>
      <c r="AR63" s="927"/>
      <c r="AS63" s="927"/>
      <c r="AT63" s="927"/>
      <c r="AU63" s="927"/>
      <c r="AV63" s="927"/>
      <c r="AW63" s="927"/>
      <c r="AX63" s="927"/>
      <c r="AY63" s="927"/>
      <c r="AZ63" s="931"/>
      <c r="BA63" s="931"/>
      <c r="BB63" s="931"/>
      <c r="BC63" s="931"/>
      <c r="BD63" s="931"/>
      <c r="BE63" s="932"/>
      <c r="BF63" s="932"/>
      <c r="BG63" s="932"/>
      <c r="BH63" s="932"/>
      <c r="BI63" s="933"/>
      <c r="BJ63" s="934" t="s">
        <v>417</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7" t="s">
        <v>423</v>
      </c>
      <c r="AG66" s="897"/>
      <c r="AH66" s="897"/>
      <c r="AI66" s="897"/>
      <c r="AJ66" s="938"/>
      <c r="AK66" s="801" t="s">
        <v>424</v>
      </c>
      <c r="AL66" s="825"/>
      <c r="AM66" s="825"/>
      <c r="AN66" s="825"/>
      <c r="AO66" s="826"/>
      <c r="AP66" s="801" t="s">
        <v>425</v>
      </c>
      <c r="AQ66" s="802"/>
      <c r="AR66" s="802"/>
      <c r="AS66" s="802"/>
      <c r="AT66" s="803"/>
      <c r="AU66" s="801" t="s">
        <v>426</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0"/>
      <c r="AH67" s="900"/>
      <c r="AI67" s="900"/>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4" t="s">
        <v>589</v>
      </c>
      <c r="C68" s="905"/>
      <c r="D68" s="905"/>
      <c r="E68" s="905"/>
      <c r="F68" s="905"/>
      <c r="G68" s="905"/>
      <c r="H68" s="905"/>
      <c r="I68" s="905"/>
      <c r="J68" s="905"/>
      <c r="K68" s="905"/>
      <c r="L68" s="905"/>
      <c r="M68" s="905"/>
      <c r="N68" s="905"/>
      <c r="O68" s="905"/>
      <c r="P68" s="955"/>
      <c r="Q68" s="956">
        <v>36</v>
      </c>
      <c r="R68" s="951"/>
      <c r="S68" s="951"/>
      <c r="T68" s="951"/>
      <c r="U68" s="951"/>
      <c r="V68" s="951">
        <v>36</v>
      </c>
      <c r="W68" s="951"/>
      <c r="X68" s="951"/>
      <c r="Y68" s="951"/>
      <c r="Z68" s="951"/>
      <c r="AA68" s="951" t="s">
        <v>522</v>
      </c>
      <c r="AB68" s="951"/>
      <c r="AC68" s="951"/>
      <c r="AD68" s="951"/>
      <c r="AE68" s="951"/>
      <c r="AF68" s="951" t="s">
        <v>522</v>
      </c>
      <c r="AG68" s="951"/>
      <c r="AH68" s="951"/>
      <c r="AI68" s="951"/>
      <c r="AJ68" s="951"/>
      <c r="AK68" s="951">
        <v>20</v>
      </c>
      <c r="AL68" s="951"/>
      <c r="AM68" s="951"/>
      <c r="AN68" s="951"/>
      <c r="AO68" s="951"/>
      <c r="AP68" s="951" t="s">
        <v>522</v>
      </c>
      <c r="AQ68" s="951"/>
      <c r="AR68" s="951"/>
      <c r="AS68" s="951"/>
      <c r="AT68" s="951"/>
      <c r="AU68" s="951" t="s">
        <v>522</v>
      </c>
      <c r="AV68" s="951"/>
      <c r="AW68" s="951"/>
      <c r="AX68" s="951"/>
      <c r="AY68" s="951"/>
      <c r="AZ68" s="952"/>
      <c r="BA68" s="952"/>
      <c r="BB68" s="952"/>
      <c r="BC68" s="952"/>
      <c r="BD68" s="953"/>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7" t="s">
        <v>590</v>
      </c>
      <c r="C69" s="958"/>
      <c r="D69" s="958"/>
      <c r="E69" s="958"/>
      <c r="F69" s="958"/>
      <c r="G69" s="958"/>
      <c r="H69" s="958"/>
      <c r="I69" s="958"/>
      <c r="J69" s="958"/>
      <c r="K69" s="958"/>
      <c r="L69" s="958"/>
      <c r="M69" s="958"/>
      <c r="N69" s="958"/>
      <c r="O69" s="958"/>
      <c r="P69" s="959"/>
      <c r="Q69" s="960">
        <v>100</v>
      </c>
      <c r="R69" s="916"/>
      <c r="S69" s="916"/>
      <c r="T69" s="916"/>
      <c r="U69" s="916"/>
      <c r="V69" s="916">
        <v>98</v>
      </c>
      <c r="W69" s="916"/>
      <c r="X69" s="916"/>
      <c r="Y69" s="916"/>
      <c r="Z69" s="916"/>
      <c r="AA69" s="916">
        <v>2</v>
      </c>
      <c r="AB69" s="916"/>
      <c r="AC69" s="916"/>
      <c r="AD69" s="916"/>
      <c r="AE69" s="916"/>
      <c r="AF69" s="916">
        <v>2</v>
      </c>
      <c r="AG69" s="916"/>
      <c r="AH69" s="916"/>
      <c r="AI69" s="916"/>
      <c r="AJ69" s="916"/>
      <c r="AK69" s="916" t="s">
        <v>522</v>
      </c>
      <c r="AL69" s="916"/>
      <c r="AM69" s="916"/>
      <c r="AN69" s="916"/>
      <c r="AO69" s="916"/>
      <c r="AP69" s="916">
        <v>6</v>
      </c>
      <c r="AQ69" s="916"/>
      <c r="AR69" s="916"/>
      <c r="AS69" s="916"/>
      <c r="AT69" s="916"/>
      <c r="AU69" s="916">
        <v>0</v>
      </c>
      <c r="AV69" s="916"/>
      <c r="AW69" s="916"/>
      <c r="AX69" s="916"/>
      <c r="AY69" s="916"/>
      <c r="AZ69" s="961"/>
      <c r="BA69" s="961"/>
      <c r="BB69" s="961"/>
      <c r="BC69" s="961"/>
      <c r="BD69" s="962"/>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7" t="s">
        <v>591</v>
      </c>
      <c r="C70" s="958"/>
      <c r="D70" s="958"/>
      <c r="E70" s="958"/>
      <c r="F70" s="958"/>
      <c r="G70" s="958"/>
      <c r="H70" s="958"/>
      <c r="I70" s="958"/>
      <c r="J70" s="958"/>
      <c r="K70" s="958"/>
      <c r="L70" s="958"/>
      <c r="M70" s="958"/>
      <c r="N70" s="958"/>
      <c r="O70" s="958"/>
      <c r="P70" s="959"/>
      <c r="Q70" s="960">
        <v>62</v>
      </c>
      <c r="R70" s="916"/>
      <c r="S70" s="916"/>
      <c r="T70" s="916"/>
      <c r="U70" s="916"/>
      <c r="V70" s="916">
        <v>61</v>
      </c>
      <c r="W70" s="916"/>
      <c r="X70" s="916"/>
      <c r="Y70" s="916"/>
      <c r="Z70" s="916"/>
      <c r="AA70" s="916">
        <v>0</v>
      </c>
      <c r="AB70" s="916"/>
      <c r="AC70" s="916"/>
      <c r="AD70" s="916"/>
      <c r="AE70" s="916"/>
      <c r="AF70" s="916">
        <v>0</v>
      </c>
      <c r="AG70" s="916"/>
      <c r="AH70" s="916"/>
      <c r="AI70" s="916"/>
      <c r="AJ70" s="916"/>
      <c r="AK70" s="916" t="s">
        <v>522</v>
      </c>
      <c r="AL70" s="916"/>
      <c r="AM70" s="916"/>
      <c r="AN70" s="916"/>
      <c r="AO70" s="916"/>
      <c r="AP70" s="916" t="s">
        <v>522</v>
      </c>
      <c r="AQ70" s="916"/>
      <c r="AR70" s="916"/>
      <c r="AS70" s="916"/>
      <c r="AT70" s="916"/>
      <c r="AU70" s="916" t="s">
        <v>522</v>
      </c>
      <c r="AV70" s="916"/>
      <c r="AW70" s="916"/>
      <c r="AX70" s="916"/>
      <c r="AY70" s="916"/>
      <c r="AZ70" s="961"/>
      <c r="BA70" s="961"/>
      <c r="BB70" s="961"/>
      <c r="BC70" s="961"/>
      <c r="BD70" s="962"/>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7" t="s">
        <v>592</v>
      </c>
      <c r="C71" s="958"/>
      <c r="D71" s="958"/>
      <c r="E71" s="958"/>
      <c r="F71" s="958"/>
      <c r="G71" s="958"/>
      <c r="H71" s="958"/>
      <c r="I71" s="958"/>
      <c r="J71" s="958"/>
      <c r="K71" s="958"/>
      <c r="L71" s="958"/>
      <c r="M71" s="958"/>
      <c r="N71" s="958"/>
      <c r="O71" s="958"/>
      <c r="P71" s="959"/>
      <c r="Q71" s="960">
        <v>151</v>
      </c>
      <c r="R71" s="916"/>
      <c r="S71" s="916"/>
      <c r="T71" s="916"/>
      <c r="U71" s="916"/>
      <c r="V71" s="916">
        <v>144</v>
      </c>
      <c r="W71" s="916"/>
      <c r="X71" s="916"/>
      <c r="Y71" s="916"/>
      <c r="Z71" s="916"/>
      <c r="AA71" s="916">
        <v>7</v>
      </c>
      <c r="AB71" s="916"/>
      <c r="AC71" s="916"/>
      <c r="AD71" s="916"/>
      <c r="AE71" s="916"/>
      <c r="AF71" s="916">
        <v>7</v>
      </c>
      <c r="AG71" s="916"/>
      <c r="AH71" s="916"/>
      <c r="AI71" s="916"/>
      <c r="AJ71" s="916"/>
      <c r="AK71" s="916" t="s">
        <v>522</v>
      </c>
      <c r="AL71" s="916"/>
      <c r="AM71" s="916"/>
      <c r="AN71" s="916"/>
      <c r="AO71" s="916"/>
      <c r="AP71" s="916" t="s">
        <v>522</v>
      </c>
      <c r="AQ71" s="916"/>
      <c r="AR71" s="916"/>
      <c r="AS71" s="916"/>
      <c r="AT71" s="916"/>
      <c r="AU71" s="916" t="s">
        <v>522</v>
      </c>
      <c r="AV71" s="916"/>
      <c r="AW71" s="916"/>
      <c r="AX71" s="916"/>
      <c r="AY71" s="916"/>
      <c r="AZ71" s="961"/>
      <c r="BA71" s="961"/>
      <c r="BB71" s="961"/>
      <c r="BC71" s="961"/>
      <c r="BD71" s="962"/>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7" t="s">
        <v>593</v>
      </c>
      <c r="C72" s="958"/>
      <c r="D72" s="958"/>
      <c r="E72" s="958"/>
      <c r="F72" s="958"/>
      <c r="G72" s="958"/>
      <c r="H72" s="958"/>
      <c r="I72" s="958"/>
      <c r="J72" s="958"/>
      <c r="K72" s="958"/>
      <c r="L72" s="958"/>
      <c r="M72" s="958"/>
      <c r="N72" s="958"/>
      <c r="O72" s="958"/>
      <c r="P72" s="959"/>
      <c r="Q72" s="960">
        <v>533</v>
      </c>
      <c r="R72" s="916"/>
      <c r="S72" s="916"/>
      <c r="T72" s="916"/>
      <c r="U72" s="916"/>
      <c r="V72" s="916">
        <v>533</v>
      </c>
      <c r="W72" s="916"/>
      <c r="X72" s="916"/>
      <c r="Y72" s="916"/>
      <c r="Z72" s="916"/>
      <c r="AA72" s="916" t="s">
        <v>522</v>
      </c>
      <c r="AB72" s="916"/>
      <c r="AC72" s="916"/>
      <c r="AD72" s="916"/>
      <c r="AE72" s="916"/>
      <c r="AF72" s="916" t="s">
        <v>522</v>
      </c>
      <c r="AG72" s="916"/>
      <c r="AH72" s="916"/>
      <c r="AI72" s="916"/>
      <c r="AJ72" s="916"/>
      <c r="AK72" s="916" t="s">
        <v>522</v>
      </c>
      <c r="AL72" s="916"/>
      <c r="AM72" s="916"/>
      <c r="AN72" s="916"/>
      <c r="AO72" s="916"/>
      <c r="AP72" s="916">
        <v>189</v>
      </c>
      <c r="AQ72" s="916"/>
      <c r="AR72" s="916"/>
      <c r="AS72" s="916"/>
      <c r="AT72" s="916"/>
      <c r="AU72" s="916">
        <v>93</v>
      </c>
      <c r="AV72" s="916"/>
      <c r="AW72" s="916"/>
      <c r="AX72" s="916"/>
      <c r="AY72" s="916"/>
      <c r="AZ72" s="961"/>
      <c r="BA72" s="961"/>
      <c r="BB72" s="961"/>
      <c r="BC72" s="961"/>
      <c r="BD72" s="962"/>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7" t="s">
        <v>594</v>
      </c>
      <c r="C73" s="958"/>
      <c r="D73" s="958"/>
      <c r="E73" s="958"/>
      <c r="F73" s="958"/>
      <c r="G73" s="958"/>
      <c r="H73" s="958"/>
      <c r="I73" s="958"/>
      <c r="J73" s="958"/>
      <c r="K73" s="958"/>
      <c r="L73" s="958"/>
      <c r="M73" s="958"/>
      <c r="N73" s="958"/>
      <c r="O73" s="958"/>
      <c r="P73" s="959"/>
      <c r="Q73" s="960">
        <v>180</v>
      </c>
      <c r="R73" s="916"/>
      <c r="S73" s="916"/>
      <c r="T73" s="916"/>
      <c r="U73" s="916"/>
      <c r="V73" s="916">
        <v>176</v>
      </c>
      <c r="W73" s="916"/>
      <c r="X73" s="916"/>
      <c r="Y73" s="916"/>
      <c r="Z73" s="916"/>
      <c r="AA73" s="916">
        <v>4</v>
      </c>
      <c r="AB73" s="916"/>
      <c r="AC73" s="916"/>
      <c r="AD73" s="916"/>
      <c r="AE73" s="916"/>
      <c r="AF73" s="916">
        <v>4</v>
      </c>
      <c r="AG73" s="916"/>
      <c r="AH73" s="916"/>
      <c r="AI73" s="916"/>
      <c r="AJ73" s="916"/>
      <c r="AK73" s="916" t="s">
        <v>522</v>
      </c>
      <c r="AL73" s="916"/>
      <c r="AM73" s="916"/>
      <c r="AN73" s="916"/>
      <c r="AO73" s="916"/>
      <c r="AP73" s="916" t="s">
        <v>522</v>
      </c>
      <c r="AQ73" s="916"/>
      <c r="AR73" s="916"/>
      <c r="AS73" s="916"/>
      <c r="AT73" s="916"/>
      <c r="AU73" s="916" t="s">
        <v>522</v>
      </c>
      <c r="AV73" s="916"/>
      <c r="AW73" s="916"/>
      <c r="AX73" s="916"/>
      <c r="AY73" s="916"/>
      <c r="AZ73" s="961"/>
      <c r="BA73" s="961"/>
      <c r="BB73" s="961"/>
      <c r="BC73" s="961"/>
      <c r="BD73" s="962"/>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7" t="s">
        <v>595</v>
      </c>
      <c r="C74" s="958"/>
      <c r="D74" s="958"/>
      <c r="E74" s="958"/>
      <c r="F74" s="958"/>
      <c r="G74" s="958"/>
      <c r="H74" s="958"/>
      <c r="I74" s="958"/>
      <c r="J74" s="958"/>
      <c r="K74" s="958"/>
      <c r="L74" s="958"/>
      <c r="M74" s="958"/>
      <c r="N74" s="958"/>
      <c r="O74" s="958"/>
      <c r="P74" s="959"/>
      <c r="Q74" s="960">
        <v>7</v>
      </c>
      <c r="R74" s="916"/>
      <c r="S74" s="916"/>
      <c r="T74" s="916"/>
      <c r="U74" s="916"/>
      <c r="V74" s="916">
        <v>3</v>
      </c>
      <c r="W74" s="916"/>
      <c r="X74" s="916"/>
      <c r="Y74" s="916"/>
      <c r="Z74" s="916"/>
      <c r="AA74" s="916">
        <v>4</v>
      </c>
      <c r="AB74" s="916"/>
      <c r="AC74" s="916"/>
      <c r="AD74" s="916"/>
      <c r="AE74" s="916"/>
      <c r="AF74" s="916">
        <v>4</v>
      </c>
      <c r="AG74" s="916"/>
      <c r="AH74" s="916"/>
      <c r="AI74" s="916"/>
      <c r="AJ74" s="916"/>
      <c r="AK74" s="916" t="s">
        <v>522</v>
      </c>
      <c r="AL74" s="916"/>
      <c r="AM74" s="916"/>
      <c r="AN74" s="916"/>
      <c r="AO74" s="916"/>
      <c r="AP74" s="916" t="s">
        <v>522</v>
      </c>
      <c r="AQ74" s="916"/>
      <c r="AR74" s="916"/>
      <c r="AS74" s="916"/>
      <c r="AT74" s="916"/>
      <c r="AU74" s="916" t="s">
        <v>522</v>
      </c>
      <c r="AV74" s="916"/>
      <c r="AW74" s="916"/>
      <c r="AX74" s="916"/>
      <c r="AY74" s="916"/>
      <c r="AZ74" s="961"/>
      <c r="BA74" s="961"/>
      <c r="BB74" s="961"/>
      <c r="BC74" s="961"/>
      <c r="BD74" s="962"/>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7" t="s">
        <v>596</v>
      </c>
      <c r="C75" s="958"/>
      <c r="D75" s="958"/>
      <c r="E75" s="958"/>
      <c r="F75" s="958"/>
      <c r="G75" s="958"/>
      <c r="H75" s="958"/>
      <c r="I75" s="958"/>
      <c r="J75" s="958"/>
      <c r="K75" s="958"/>
      <c r="L75" s="958"/>
      <c r="M75" s="958"/>
      <c r="N75" s="958"/>
      <c r="O75" s="958"/>
      <c r="P75" s="959"/>
      <c r="Q75" s="963">
        <v>541</v>
      </c>
      <c r="R75" s="964"/>
      <c r="S75" s="964"/>
      <c r="T75" s="964"/>
      <c r="U75" s="915"/>
      <c r="V75" s="965">
        <v>532</v>
      </c>
      <c r="W75" s="964"/>
      <c r="X75" s="964"/>
      <c r="Y75" s="964"/>
      <c r="Z75" s="915"/>
      <c r="AA75" s="965">
        <v>9</v>
      </c>
      <c r="AB75" s="964"/>
      <c r="AC75" s="964"/>
      <c r="AD75" s="964"/>
      <c r="AE75" s="915"/>
      <c r="AF75" s="965">
        <v>9</v>
      </c>
      <c r="AG75" s="964"/>
      <c r="AH75" s="964"/>
      <c r="AI75" s="964"/>
      <c r="AJ75" s="915"/>
      <c r="AK75" s="965" t="s">
        <v>522</v>
      </c>
      <c r="AL75" s="964"/>
      <c r="AM75" s="964"/>
      <c r="AN75" s="964"/>
      <c r="AO75" s="915"/>
      <c r="AP75" s="965" t="s">
        <v>522</v>
      </c>
      <c r="AQ75" s="964"/>
      <c r="AR75" s="964"/>
      <c r="AS75" s="964"/>
      <c r="AT75" s="915"/>
      <c r="AU75" s="965" t="s">
        <v>522</v>
      </c>
      <c r="AV75" s="964"/>
      <c r="AW75" s="964"/>
      <c r="AX75" s="964"/>
      <c r="AY75" s="915"/>
      <c r="AZ75" s="961"/>
      <c r="BA75" s="961"/>
      <c r="BB75" s="961"/>
      <c r="BC75" s="961"/>
      <c r="BD75" s="962"/>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7" t="s">
        <v>597</v>
      </c>
      <c r="C76" s="958"/>
      <c r="D76" s="958"/>
      <c r="E76" s="958"/>
      <c r="F76" s="958"/>
      <c r="G76" s="958"/>
      <c r="H76" s="958"/>
      <c r="I76" s="958"/>
      <c r="J76" s="958"/>
      <c r="K76" s="958"/>
      <c r="L76" s="958"/>
      <c r="M76" s="958"/>
      <c r="N76" s="958"/>
      <c r="O76" s="958"/>
      <c r="P76" s="959"/>
      <c r="Q76" s="963">
        <v>162804</v>
      </c>
      <c r="R76" s="964"/>
      <c r="S76" s="964"/>
      <c r="T76" s="964"/>
      <c r="U76" s="915"/>
      <c r="V76" s="965">
        <v>160662</v>
      </c>
      <c r="W76" s="964"/>
      <c r="X76" s="964"/>
      <c r="Y76" s="964"/>
      <c r="Z76" s="915"/>
      <c r="AA76" s="965">
        <v>2142</v>
      </c>
      <c r="AB76" s="964"/>
      <c r="AC76" s="964"/>
      <c r="AD76" s="964"/>
      <c r="AE76" s="915"/>
      <c r="AF76" s="965">
        <v>2142</v>
      </c>
      <c r="AG76" s="964"/>
      <c r="AH76" s="964"/>
      <c r="AI76" s="964"/>
      <c r="AJ76" s="915"/>
      <c r="AK76" s="965">
        <v>365</v>
      </c>
      <c r="AL76" s="964"/>
      <c r="AM76" s="964"/>
      <c r="AN76" s="964"/>
      <c r="AO76" s="915"/>
      <c r="AP76" s="965" t="s">
        <v>522</v>
      </c>
      <c r="AQ76" s="964"/>
      <c r="AR76" s="964"/>
      <c r="AS76" s="964"/>
      <c r="AT76" s="915"/>
      <c r="AU76" s="965" t="s">
        <v>522</v>
      </c>
      <c r="AV76" s="964"/>
      <c r="AW76" s="964"/>
      <c r="AX76" s="964"/>
      <c r="AY76" s="915"/>
      <c r="AZ76" s="961"/>
      <c r="BA76" s="961"/>
      <c r="BB76" s="961"/>
      <c r="BC76" s="961"/>
      <c r="BD76" s="962"/>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5"/>
      <c r="V77" s="965"/>
      <c r="W77" s="964"/>
      <c r="X77" s="964"/>
      <c r="Y77" s="964"/>
      <c r="Z77" s="915"/>
      <c r="AA77" s="965"/>
      <c r="AB77" s="964"/>
      <c r="AC77" s="964"/>
      <c r="AD77" s="964"/>
      <c r="AE77" s="915"/>
      <c r="AF77" s="965"/>
      <c r="AG77" s="964"/>
      <c r="AH77" s="964"/>
      <c r="AI77" s="964"/>
      <c r="AJ77" s="915"/>
      <c r="AK77" s="965"/>
      <c r="AL77" s="964"/>
      <c r="AM77" s="964"/>
      <c r="AN77" s="964"/>
      <c r="AO77" s="915"/>
      <c r="AP77" s="965"/>
      <c r="AQ77" s="964"/>
      <c r="AR77" s="964"/>
      <c r="AS77" s="964"/>
      <c r="AT77" s="915"/>
      <c r="AU77" s="965"/>
      <c r="AV77" s="964"/>
      <c r="AW77" s="964"/>
      <c r="AX77" s="964"/>
      <c r="AY77" s="915"/>
      <c r="AZ77" s="961"/>
      <c r="BA77" s="961"/>
      <c r="BB77" s="961"/>
      <c r="BC77" s="961"/>
      <c r="BD77" s="962"/>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1"/>
      <c r="BA78" s="961"/>
      <c r="BB78" s="961"/>
      <c r="BC78" s="961"/>
      <c r="BD78" s="962"/>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1"/>
      <c r="BA79" s="961"/>
      <c r="BB79" s="961"/>
      <c r="BC79" s="961"/>
      <c r="BD79" s="962"/>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1"/>
      <c r="BA80" s="961"/>
      <c r="BB80" s="961"/>
      <c r="BC80" s="961"/>
      <c r="BD80" s="962"/>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1"/>
      <c r="BA81" s="961"/>
      <c r="BB81" s="961"/>
      <c r="BC81" s="961"/>
      <c r="BD81" s="962"/>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1"/>
      <c r="BA82" s="961"/>
      <c r="BB82" s="961"/>
      <c r="BC82" s="961"/>
      <c r="BD82" s="962"/>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1"/>
      <c r="BA83" s="961"/>
      <c r="BB83" s="961"/>
      <c r="BC83" s="961"/>
      <c r="BD83" s="962"/>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1"/>
      <c r="BA84" s="961"/>
      <c r="BB84" s="961"/>
      <c r="BC84" s="961"/>
      <c r="BD84" s="962"/>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1"/>
      <c r="BA85" s="961"/>
      <c r="BB85" s="961"/>
      <c r="BC85" s="961"/>
      <c r="BD85" s="962"/>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1"/>
      <c r="BA86" s="961"/>
      <c r="BB86" s="961"/>
      <c r="BC86" s="961"/>
      <c r="BD86" s="962"/>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393</v>
      </c>
      <c r="B88" s="874" t="s">
        <v>427</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c r="AG88" s="927"/>
      <c r="AH88" s="927"/>
      <c r="AI88" s="927"/>
      <c r="AJ88" s="927"/>
      <c r="AK88" s="924"/>
      <c r="AL88" s="924"/>
      <c r="AM88" s="924"/>
      <c r="AN88" s="924"/>
      <c r="AO88" s="924"/>
      <c r="AP88" s="927"/>
      <c r="AQ88" s="927"/>
      <c r="AR88" s="927"/>
      <c r="AS88" s="927"/>
      <c r="AT88" s="927"/>
      <c r="AU88" s="927"/>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5"/>
      <c r="CT102" s="935"/>
      <c r="CU102" s="935"/>
      <c r="CV102" s="977"/>
      <c r="CW102" s="976"/>
      <c r="CX102" s="935"/>
      <c r="CY102" s="935"/>
      <c r="CZ102" s="935"/>
      <c r="DA102" s="977"/>
      <c r="DB102" s="976"/>
      <c r="DC102" s="935"/>
      <c r="DD102" s="935"/>
      <c r="DE102" s="935"/>
      <c r="DF102" s="977"/>
      <c r="DG102" s="976"/>
      <c r="DH102" s="935"/>
      <c r="DI102" s="935"/>
      <c r="DJ102" s="935"/>
      <c r="DK102" s="977"/>
      <c r="DL102" s="976"/>
      <c r="DM102" s="935"/>
      <c r="DN102" s="935"/>
      <c r="DO102" s="935"/>
      <c r="DP102" s="977"/>
      <c r="DQ102" s="976"/>
      <c r="DR102" s="935"/>
      <c r="DS102" s="935"/>
      <c r="DT102" s="935"/>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311</v>
      </c>
      <c r="AG109" s="979"/>
      <c r="AH109" s="979"/>
      <c r="AI109" s="979"/>
      <c r="AJ109" s="980"/>
      <c r="AK109" s="978" t="s">
        <v>310</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311</v>
      </c>
      <c r="BW109" s="979"/>
      <c r="BX109" s="979"/>
      <c r="BY109" s="979"/>
      <c r="BZ109" s="980"/>
      <c r="CA109" s="978" t="s">
        <v>310</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311</v>
      </c>
      <c r="DM109" s="979"/>
      <c r="DN109" s="979"/>
      <c r="DO109" s="979"/>
      <c r="DP109" s="980"/>
      <c r="DQ109" s="978" t="s">
        <v>310</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3342750</v>
      </c>
      <c r="AB110" s="986"/>
      <c r="AC110" s="986"/>
      <c r="AD110" s="986"/>
      <c r="AE110" s="987"/>
      <c r="AF110" s="988">
        <v>3231146</v>
      </c>
      <c r="AG110" s="986"/>
      <c r="AH110" s="986"/>
      <c r="AI110" s="986"/>
      <c r="AJ110" s="987"/>
      <c r="AK110" s="988">
        <v>3175131</v>
      </c>
      <c r="AL110" s="986"/>
      <c r="AM110" s="986"/>
      <c r="AN110" s="986"/>
      <c r="AO110" s="987"/>
      <c r="AP110" s="989">
        <v>21.6</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36472530</v>
      </c>
      <c r="BR110" s="1021"/>
      <c r="BS110" s="1021"/>
      <c r="BT110" s="1021"/>
      <c r="BU110" s="1021"/>
      <c r="BV110" s="1021">
        <v>36378907</v>
      </c>
      <c r="BW110" s="1021"/>
      <c r="BX110" s="1021"/>
      <c r="BY110" s="1021"/>
      <c r="BZ110" s="1021"/>
      <c r="CA110" s="1021">
        <v>36947670</v>
      </c>
      <c r="CB110" s="1021"/>
      <c r="CC110" s="1021"/>
      <c r="CD110" s="1021"/>
      <c r="CE110" s="1021"/>
      <c r="CF110" s="1035">
        <v>251.9</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443</v>
      </c>
      <c r="DM110" s="1021"/>
      <c r="DN110" s="1021"/>
      <c r="DO110" s="1021"/>
      <c r="DP110" s="1021"/>
      <c r="DQ110" s="1021" t="s">
        <v>444</v>
      </c>
      <c r="DR110" s="1021"/>
      <c r="DS110" s="1021"/>
      <c r="DT110" s="1021"/>
      <c r="DU110" s="1021"/>
      <c r="DV110" s="1022" t="s">
        <v>443</v>
      </c>
      <c r="DW110" s="1022"/>
      <c r="DX110" s="1022"/>
      <c r="DY110" s="1022"/>
      <c r="DZ110" s="1023"/>
    </row>
    <row r="111" spans="1:131" s="247" customFormat="1" ht="26.25" customHeight="1" x14ac:dyDescent="0.15">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443</v>
      </c>
      <c r="AB111" s="1028"/>
      <c r="AC111" s="1028"/>
      <c r="AD111" s="1028"/>
      <c r="AE111" s="1029"/>
      <c r="AF111" s="1030" t="s">
        <v>237</v>
      </c>
      <c r="AG111" s="1028"/>
      <c r="AH111" s="1028"/>
      <c r="AI111" s="1028"/>
      <c r="AJ111" s="1029"/>
      <c r="AK111" s="1030" t="s">
        <v>443</v>
      </c>
      <c r="AL111" s="1028"/>
      <c r="AM111" s="1028"/>
      <c r="AN111" s="1028"/>
      <c r="AO111" s="1029"/>
      <c r="AP111" s="1031" t="s">
        <v>446</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v>488231</v>
      </c>
      <c r="BR111" s="1014"/>
      <c r="BS111" s="1014"/>
      <c r="BT111" s="1014"/>
      <c r="BU111" s="1014"/>
      <c r="BV111" s="1014">
        <v>419250</v>
      </c>
      <c r="BW111" s="1014"/>
      <c r="BX111" s="1014"/>
      <c r="BY111" s="1014"/>
      <c r="BZ111" s="1014"/>
      <c r="CA111" s="1014">
        <v>350855</v>
      </c>
      <c r="CB111" s="1014"/>
      <c r="CC111" s="1014"/>
      <c r="CD111" s="1014"/>
      <c r="CE111" s="1014"/>
      <c r="CF111" s="1008">
        <v>2.4</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449</v>
      </c>
      <c r="DH111" s="1014"/>
      <c r="DI111" s="1014"/>
      <c r="DJ111" s="1014"/>
      <c r="DK111" s="1014"/>
      <c r="DL111" s="1014" t="s">
        <v>444</v>
      </c>
      <c r="DM111" s="1014"/>
      <c r="DN111" s="1014"/>
      <c r="DO111" s="1014"/>
      <c r="DP111" s="1014"/>
      <c r="DQ111" s="1014" t="s">
        <v>443</v>
      </c>
      <c r="DR111" s="1014"/>
      <c r="DS111" s="1014"/>
      <c r="DT111" s="1014"/>
      <c r="DU111" s="1014"/>
      <c r="DV111" s="1015" t="s">
        <v>443</v>
      </c>
      <c r="DW111" s="1015"/>
      <c r="DX111" s="1015"/>
      <c r="DY111" s="1015"/>
      <c r="DZ111" s="1016"/>
    </row>
    <row r="112" spans="1:131" s="247" customFormat="1" ht="26.25" customHeight="1" x14ac:dyDescent="0.15">
      <c r="A112" s="1046" t="s">
        <v>450</v>
      </c>
      <c r="B112" s="1047"/>
      <c r="C112" s="1044" t="s">
        <v>451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452</v>
      </c>
      <c r="AG112" s="1053"/>
      <c r="AH112" s="1053"/>
      <c r="AI112" s="1053"/>
      <c r="AJ112" s="1054"/>
      <c r="AK112" s="1055" t="s">
        <v>443</v>
      </c>
      <c r="AL112" s="1053"/>
      <c r="AM112" s="1053"/>
      <c r="AN112" s="1053"/>
      <c r="AO112" s="1054"/>
      <c r="AP112" s="1056" t="s">
        <v>443</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20717578</v>
      </c>
      <c r="BR112" s="1014"/>
      <c r="BS112" s="1014"/>
      <c r="BT112" s="1014"/>
      <c r="BU112" s="1014"/>
      <c r="BV112" s="1014">
        <v>19982113</v>
      </c>
      <c r="BW112" s="1014"/>
      <c r="BX112" s="1014"/>
      <c r="BY112" s="1014"/>
      <c r="BZ112" s="1014"/>
      <c r="CA112" s="1014">
        <v>18907096</v>
      </c>
      <c r="CB112" s="1014"/>
      <c r="CC112" s="1014"/>
      <c r="CD112" s="1014"/>
      <c r="CE112" s="1014"/>
      <c r="CF112" s="1008">
        <v>128.9</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237</v>
      </c>
      <c r="DH112" s="1014"/>
      <c r="DI112" s="1014"/>
      <c r="DJ112" s="1014"/>
      <c r="DK112" s="1014"/>
      <c r="DL112" s="1014" t="s">
        <v>443</v>
      </c>
      <c r="DM112" s="1014"/>
      <c r="DN112" s="1014"/>
      <c r="DO112" s="1014"/>
      <c r="DP112" s="1014"/>
      <c r="DQ112" s="1014" t="s">
        <v>444</v>
      </c>
      <c r="DR112" s="1014"/>
      <c r="DS112" s="1014"/>
      <c r="DT112" s="1014"/>
      <c r="DU112" s="1014"/>
      <c r="DV112" s="1015" t="s">
        <v>443</v>
      </c>
      <c r="DW112" s="1015"/>
      <c r="DX112" s="1015"/>
      <c r="DY112" s="1015"/>
      <c r="DZ112" s="1016"/>
    </row>
    <row r="113" spans="1:130" s="247" customFormat="1" ht="26.25" customHeight="1" x14ac:dyDescent="0.15">
      <c r="A113" s="1048"/>
      <c r="B113" s="1049"/>
      <c r="C113" s="1044" t="s">
        <v>455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1497615</v>
      </c>
      <c r="AB113" s="1028"/>
      <c r="AC113" s="1028"/>
      <c r="AD113" s="1028"/>
      <c r="AE113" s="1029"/>
      <c r="AF113" s="1030">
        <v>1580661</v>
      </c>
      <c r="AG113" s="1028"/>
      <c r="AH113" s="1028"/>
      <c r="AI113" s="1028"/>
      <c r="AJ113" s="1029"/>
      <c r="AK113" s="1030">
        <v>1603893</v>
      </c>
      <c r="AL113" s="1028"/>
      <c r="AM113" s="1028"/>
      <c r="AN113" s="1028"/>
      <c r="AO113" s="1029"/>
      <c r="AP113" s="1031">
        <v>10.9</v>
      </c>
      <c r="AQ113" s="1032"/>
      <c r="AR113" s="1032"/>
      <c r="AS113" s="1032"/>
      <c r="AT113" s="1033"/>
      <c r="AU113" s="994"/>
      <c r="AV113" s="995"/>
      <c r="AW113" s="995"/>
      <c r="AX113" s="995"/>
      <c r="AY113" s="995"/>
      <c r="AZ113" s="1043" t="s">
        <v>456</v>
      </c>
      <c r="BA113" s="1044"/>
      <c r="BB113" s="1044"/>
      <c r="BC113" s="1044"/>
      <c r="BD113" s="1044"/>
      <c r="BE113" s="1044"/>
      <c r="BF113" s="1044"/>
      <c r="BG113" s="1044"/>
      <c r="BH113" s="1044"/>
      <c r="BI113" s="1044"/>
      <c r="BJ113" s="1044"/>
      <c r="BK113" s="1044"/>
      <c r="BL113" s="1044"/>
      <c r="BM113" s="1044"/>
      <c r="BN113" s="1044"/>
      <c r="BO113" s="1044"/>
      <c r="BP113" s="1045"/>
      <c r="BQ113" s="1013">
        <v>611</v>
      </c>
      <c r="BR113" s="1014"/>
      <c r="BS113" s="1014"/>
      <c r="BT113" s="1014"/>
      <c r="BU113" s="1014"/>
      <c r="BV113" s="1014">
        <v>196</v>
      </c>
      <c r="BW113" s="1014"/>
      <c r="BX113" s="1014"/>
      <c r="BY113" s="1014"/>
      <c r="BZ113" s="1014"/>
      <c r="CA113" s="1014">
        <v>92837</v>
      </c>
      <c r="CB113" s="1014"/>
      <c r="CC113" s="1014"/>
      <c r="CD113" s="1014"/>
      <c r="CE113" s="1014"/>
      <c r="CF113" s="1008">
        <v>0.6</v>
      </c>
      <c r="CG113" s="1009"/>
      <c r="CH113" s="1009"/>
      <c r="CI113" s="1009"/>
      <c r="CJ113" s="1009"/>
      <c r="CK113" s="1039"/>
      <c r="CL113" s="1040"/>
      <c r="CM113" s="1010" t="s">
        <v>457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237</v>
      </c>
      <c r="DM113" s="1053"/>
      <c r="DN113" s="1053"/>
      <c r="DO113" s="1053"/>
      <c r="DP113" s="1054"/>
      <c r="DQ113" s="1055" t="s">
        <v>443</v>
      </c>
      <c r="DR113" s="1053"/>
      <c r="DS113" s="1053"/>
      <c r="DT113" s="1053"/>
      <c r="DU113" s="1054"/>
      <c r="DV113" s="1056" t="s">
        <v>237</v>
      </c>
      <c r="DW113" s="1057"/>
      <c r="DX113" s="1057"/>
      <c r="DY113" s="1057"/>
      <c r="DZ113" s="1058"/>
    </row>
    <row r="114" spans="1:130" s="247" customFormat="1" ht="26.25" customHeight="1" x14ac:dyDescent="0.15">
      <c r="A114" s="1048"/>
      <c r="B114" s="1049"/>
      <c r="C114" s="1044" t="s">
        <v>458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443</v>
      </c>
      <c r="AB114" s="1053"/>
      <c r="AC114" s="1053"/>
      <c r="AD114" s="1053"/>
      <c r="AE114" s="1054"/>
      <c r="AF114" s="1055" t="s">
        <v>443</v>
      </c>
      <c r="AG114" s="1053"/>
      <c r="AH114" s="1053"/>
      <c r="AI114" s="1053"/>
      <c r="AJ114" s="1054"/>
      <c r="AK114" s="1055" t="s">
        <v>443</v>
      </c>
      <c r="AL114" s="1053"/>
      <c r="AM114" s="1053"/>
      <c r="AN114" s="1053"/>
      <c r="AO114" s="1054"/>
      <c r="AP114" s="1056" t="s">
        <v>443</v>
      </c>
      <c r="AQ114" s="1057"/>
      <c r="AR114" s="1057"/>
      <c r="AS114" s="1057"/>
      <c r="AT114" s="1058"/>
      <c r="AU114" s="994"/>
      <c r="AV114" s="995"/>
      <c r="AW114" s="995"/>
      <c r="AX114" s="995"/>
      <c r="AY114" s="995"/>
      <c r="AZ114" s="1043" t="s">
        <v>459</v>
      </c>
      <c r="BA114" s="1044"/>
      <c r="BB114" s="1044"/>
      <c r="BC114" s="1044"/>
      <c r="BD114" s="1044"/>
      <c r="BE114" s="1044"/>
      <c r="BF114" s="1044"/>
      <c r="BG114" s="1044"/>
      <c r="BH114" s="1044"/>
      <c r="BI114" s="1044"/>
      <c r="BJ114" s="1044"/>
      <c r="BK114" s="1044"/>
      <c r="BL114" s="1044"/>
      <c r="BM114" s="1044"/>
      <c r="BN114" s="1044"/>
      <c r="BO114" s="1044"/>
      <c r="BP114" s="1045"/>
      <c r="BQ114" s="1013">
        <v>4019750</v>
      </c>
      <c r="BR114" s="1014"/>
      <c r="BS114" s="1014"/>
      <c r="BT114" s="1014"/>
      <c r="BU114" s="1014"/>
      <c r="BV114" s="1014">
        <v>3894710</v>
      </c>
      <c r="BW114" s="1014"/>
      <c r="BX114" s="1014"/>
      <c r="BY114" s="1014"/>
      <c r="BZ114" s="1014"/>
      <c r="CA114" s="1014">
        <v>3802890</v>
      </c>
      <c r="CB114" s="1014"/>
      <c r="CC114" s="1014"/>
      <c r="CD114" s="1014"/>
      <c r="CE114" s="1014"/>
      <c r="CF114" s="1008">
        <v>25.9</v>
      </c>
      <c r="CG114" s="1009"/>
      <c r="CH114" s="1009"/>
      <c r="CI114" s="1009"/>
      <c r="CJ114" s="1009"/>
      <c r="CK114" s="1039"/>
      <c r="CL114" s="1040"/>
      <c r="CM114" s="1010" t="s">
        <v>460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452</v>
      </c>
      <c r="DH114" s="1053"/>
      <c r="DI114" s="1053"/>
      <c r="DJ114" s="1053"/>
      <c r="DK114" s="1054"/>
      <c r="DL114" s="1055" t="s">
        <v>237</v>
      </c>
      <c r="DM114" s="1053"/>
      <c r="DN114" s="1053"/>
      <c r="DO114" s="1053"/>
      <c r="DP114" s="1054"/>
      <c r="DQ114" s="1055" t="s">
        <v>443</v>
      </c>
      <c r="DR114" s="1053"/>
      <c r="DS114" s="1053"/>
      <c r="DT114" s="1053"/>
      <c r="DU114" s="1054"/>
      <c r="DV114" s="1056" t="s">
        <v>444</v>
      </c>
      <c r="DW114" s="1057"/>
      <c r="DX114" s="1057"/>
      <c r="DY114" s="1057"/>
      <c r="DZ114" s="1058"/>
    </row>
    <row r="115" spans="1:130" s="247" customFormat="1" ht="26.25" customHeight="1" x14ac:dyDescent="0.15">
      <c r="A115" s="1048"/>
      <c r="B115" s="1049"/>
      <c r="C115" s="1044" t="s">
        <v>461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25877</v>
      </c>
      <c r="AB115" s="1028"/>
      <c r="AC115" s="1028"/>
      <c r="AD115" s="1028"/>
      <c r="AE115" s="1029"/>
      <c r="AF115" s="1030">
        <v>25408</v>
      </c>
      <c r="AG115" s="1028"/>
      <c r="AH115" s="1028"/>
      <c r="AI115" s="1028"/>
      <c r="AJ115" s="1029"/>
      <c r="AK115" s="1030">
        <v>20013</v>
      </c>
      <c r="AL115" s="1028"/>
      <c r="AM115" s="1028"/>
      <c r="AN115" s="1028"/>
      <c r="AO115" s="1029"/>
      <c r="AP115" s="1031">
        <v>0.1</v>
      </c>
      <c r="AQ115" s="1032"/>
      <c r="AR115" s="1032"/>
      <c r="AS115" s="1032"/>
      <c r="AT115" s="1033"/>
      <c r="AU115" s="994"/>
      <c r="AV115" s="995"/>
      <c r="AW115" s="995"/>
      <c r="AX115" s="995"/>
      <c r="AY115" s="995"/>
      <c r="AZ115" s="1043" t="s">
        <v>462</v>
      </c>
      <c r="BA115" s="1044"/>
      <c r="BB115" s="1044"/>
      <c r="BC115" s="1044"/>
      <c r="BD115" s="1044"/>
      <c r="BE115" s="1044"/>
      <c r="BF115" s="1044"/>
      <c r="BG115" s="1044"/>
      <c r="BH115" s="1044"/>
      <c r="BI115" s="1044"/>
      <c r="BJ115" s="1044"/>
      <c r="BK115" s="1044"/>
      <c r="BL115" s="1044"/>
      <c r="BM115" s="1044"/>
      <c r="BN115" s="1044"/>
      <c r="BO115" s="1044"/>
      <c r="BP115" s="1045"/>
      <c r="BQ115" s="1013" t="s">
        <v>452</v>
      </c>
      <c r="BR115" s="1014"/>
      <c r="BS115" s="1014"/>
      <c r="BT115" s="1014"/>
      <c r="BU115" s="1014"/>
      <c r="BV115" s="1014" t="s">
        <v>443</v>
      </c>
      <c r="BW115" s="1014"/>
      <c r="BX115" s="1014"/>
      <c r="BY115" s="1014"/>
      <c r="BZ115" s="1014"/>
      <c r="CA115" s="1014">
        <v>454527</v>
      </c>
      <c r="CB115" s="1014"/>
      <c r="CC115" s="1014"/>
      <c r="CD115" s="1014"/>
      <c r="CE115" s="1014"/>
      <c r="CF115" s="1008">
        <v>3.1</v>
      </c>
      <c r="CG115" s="1009"/>
      <c r="CH115" s="1009"/>
      <c r="CI115" s="1009"/>
      <c r="CJ115" s="1009"/>
      <c r="CK115" s="1039"/>
      <c r="CL115" s="1040"/>
      <c r="CM115" s="1043" t="s">
        <v>463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368280</v>
      </c>
      <c r="DH115" s="1053"/>
      <c r="DI115" s="1053"/>
      <c r="DJ115" s="1053"/>
      <c r="DK115" s="1054"/>
      <c r="DL115" s="1055">
        <v>327586</v>
      </c>
      <c r="DM115" s="1053"/>
      <c r="DN115" s="1053"/>
      <c r="DO115" s="1053"/>
      <c r="DP115" s="1054"/>
      <c r="DQ115" s="1055">
        <v>277527</v>
      </c>
      <c r="DR115" s="1053"/>
      <c r="DS115" s="1053"/>
      <c r="DT115" s="1053"/>
      <c r="DU115" s="1054"/>
      <c r="DV115" s="1056">
        <v>1.9</v>
      </c>
      <c r="DW115" s="1057"/>
      <c r="DX115" s="1057"/>
      <c r="DY115" s="1057"/>
      <c r="DZ115" s="1058"/>
    </row>
    <row r="116" spans="1:130" s="247" customFormat="1" ht="26.25" customHeight="1" x14ac:dyDescent="0.15">
      <c r="A116" s="1050"/>
      <c r="B116" s="1051"/>
      <c r="C116" s="1059" t="s">
        <v>464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443</v>
      </c>
      <c r="AB116" s="1053"/>
      <c r="AC116" s="1053"/>
      <c r="AD116" s="1053"/>
      <c r="AE116" s="1054"/>
      <c r="AF116" s="1055" t="s">
        <v>443</v>
      </c>
      <c r="AG116" s="1053"/>
      <c r="AH116" s="1053"/>
      <c r="AI116" s="1053"/>
      <c r="AJ116" s="1054"/>
      <c r="AK116" s="1055" t="s">
        <v>452</v>
      </c>
      <c r="AL116" s="1053"/>
      <c r="AM116" s="1053"/>
      <c r="AN116" s="1053"/>
      <c r="AO116" s="1054"/>
      <c r="AP116" s="1056" t="s">
        <v>443</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443</v>
      </c>
      <c r="BR116" s="1014"/>
      <c r="BS116" s="1014"/>
      <c r="BT116" s="1014"/>
      <c r="BU116" s="1014"/>
      <c r="BV116" s="1014" t="s">
        <v>443</v>
      </c>
      <c r="BW116" s="1014"/>
      <c r="BX116" s="1014"/>
      <c r="BY116" s="1014"/>
      <c r="BZ116" s="1014"/>
      <c r="CA116" s="1014" t="s">
        <v>443</v>
      </c>
      <c r="CB116" s="1014"/>
      <c r="CC116" s="1014"/>
      <c r="CD116" s="1014"/>
      <c r="CE116" s="1014"/>
      <c r="CF116" s="1008" t="s">
        <v>443</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119951</v>
      </c>
      <c r="DH116" s="1053"/>
      <c r="DI116" s="1053"/>
      <c r="DJ116" s="1053"/>
      <c r="DK116" s="1054"/>
      <c r="DL116" s="1055">
        <v>91664</v>
      </c>
      <c r="DM116" s="1053"/>
      <c r="DN116" s="1053"/>
      <c r="DO116" s="1053"/>
      <c r="DP116" s="1054"/>
      <c r="DQ116" s="1055">
        <v>73328</v>
      </c>
      <c r="DR116" s="1053"/>
      <c r="DS116" s="1053"/>
      <c r="DT116" s="1053"/>
      <c r="DU116" s="1054"/>
      <c r="DV116" s="1056">
        <v>0.5</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4866242</v>
      </c>
      <c r="AB117" s="1071"/>
      <c r="AC117" s="1071"/>
      <c r="AD117" s="1071"/>
      <c r="AE117" s="1072"/>
      <c r="AF117" s="1073">
        <v>4837215</v>
      </c>
      <c r="AG117" s="1071"/>
      <c r="AH117" s="1071"/>
      <c r="AI117" s="1071"/>
      <c r="AJ117" s="1072"/>
      <c r="AK117" s="1073">
        <v>4799037</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443</v>
      </c>
      <c r="BR117" s="1014"/>
      <c r="BS117" s="1014"/>
      <c r="BT117" s="1014"/>
      <c r="BU117" s="1014"/>
      <c r="BV117" s="1014" t="s">
        <v>443</v>
      </c>
      <c r="BW117" s="1014"/>
      <c r="BX117" s="1014"/>
      <c r="BY117" s="1014"/>
      <c r="BZ117" s="1014"/>
      <c r="CA117" s="1014" t="s">
        <v>443</v>
      </c>
      <c r="CB117" s="1014"/>
      <c r="CC117" s="1014"/>
      <c r="CD117" s="1014"/>
      <c r="CE117" s="1014"/>
      <c r="CF117" s="1008" t="s">
        <v>443</v>
      </c>
      <c r="CG117" s="1009"/>
      <c r="CH117" s="1009"/>
      <c r="CI117" s="1009"/>
      <c r="CJ117" s="1009"/>
      <c r="CK117" s="1039"/>
      <c r="CL117" s="1040"/>
      <c r="CM117" s="1010" t="s">
        <v>469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237</v>
      </c>
      <c r="DH117" s="1053"/>
      <c r="DI117" s="1053"/>
      <c r="DJ117" s="1053"/>
      <c r="DK117" s="1054"/>
      <c r="DL117" s="1055" t="s">
        <v>443</v>
      </c>
      <c r="DM117" s="1053"/>
      <c r="DN117" s="1053"/>
      <c r="DO117" s="1053"/>
      <c r="DP117" s="1054"/>
      <c r="DQ117" s="1055" t="s">
        <v>443</v>
      </c>
      <c r="DR117" s="1053"/>
      <c r="DS117" s="1053"/>
      <c r="DT117" s="1053"/>
      <c r="DU117" s="1054"/>
      <c r="DV117" s="1056" t="s">
        <v>452</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311</v>
      </c>
      <c r="AG118" s="979"/>
      <c r="AH118" s="979"/>
      <c r="AI118" s="979"/>
      <c r="AJ118" s="980"/>
      <c r="AK118" s="978" t="s">
        <v>310</v>
      </c>
      <c r="AL118" s="979"/>
      <c r="AM118" s="979"/>
      <c r="AN118" s="979"/>
      <c r="AO118" s="980"/>
      <c r="AP118" s="1065" t="s">
        <v>437</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237</v>
      </c>
      <c r="BR118" s="1092"/>
      <c r="BS118" s="1092"/>
      <c r="BT118" s="1092"/>
      <c r="BU118" s="1092"/>
      <c r="BV118" s="1092" t="s">
        <v>452</v>
      </c>
      <c r="BW118" s="1092"/>
      <c r="BX118" s="1092"/>
      <c r="BY118" s="1092"/>
      <c r="BZ118" s="1092"/>
      <c r="CA118" s="1092" t="s">
        <v>443</v>
      </c>
      <c r="CB118" s="1092"/>
      <c r="CC118" s="1092"/>
      <c r="CD118" s="1092"/>
      <c r="CE118" s="1092"/>
      <c r="CF118" s="1008" t="s">
        <v>443</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443</v>
      </c>
      <c r="DH118" s="1053"/>
      <c r="DI118" s="1053"/>
      <c r="DJ118" s="1053"/>
      <c r="DK118" s="1054"/>
      <c r="DL118" s="1055" t="s">
        <v>237</v>
      </c>
      <c r="DM118" s="1053"/>
      <c r="DN118" s="1053"/>
      <c r="DO118" s="1053"/>
      <c r="DP118" s="1054"/>
      <c r="DQ118" s="1055" t="s">
        <v>443</v>
      </c>
      <c r="DR118" s="1053"/>
      <c r="DS118" s="1053"/>
      <c r="DT118" s="1053"/>
      <c r="DU118" s="1054"/>
      <c r="DV118" s="1056" t="s">
        <v>443</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443</v>
      </c>
      <c r="AB119" s="986"/>
      <c r="AC119" s="986"/>
      <c r="AD119" s="986"/>
      <c r="AE119" s="987"/>
      <c r="AF119" s="988" t="s">
        <v>237</v>
      </c>
      <c r="AG119" s="986"/>
      <c r="AH119" s="986"/>
      <c r="AI119" s="986"/>
      <c r="AJ119" s="987"/>
      <c r="AK119" s="988" t="s">
        <v>237</v>
      </c>
      <c r="AL119" s="986"/>
      <c r="AM119" s="986"/>
      <c r="AN119" s="986"/>
      <c r="AO119" s="987"/>
      <c r="AP119" s="989" t="s">
        <v>443</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472</v>
      </c>
      <c r="BP119" s="1100"/>
      <c r="BQ119" s="1091">
        <v>61698700</v>
      </c>
      <c r="BR119" s="1092"/>
      <c r="BS119" s="1092"/>
      <c r="BT119" s="1092"/>
      <c r="BU119" s="1092"/>
      <c r="BV119" s="1092">
        <v>60675176</v>
      </c>
      <c r="BW119" s="1092"/>
      <c r="BX119" s="1092"/>
      <c r="BY119" s="1092"/>
      <c r="BZ119" s="1092"/>
      <c r="CA119" s="1092">
        <v>60555875</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443</v>
      </c>
      <c r="DH119" s="1078"/>
      <c r="DI119" s="1078"/>
      <c r="DJ119" s="1078"/>
      <c r="DK119" s="1079"/>
      <c r="DL119" s="1077" t="s">
        <v>443</v>
      </c>
      <c r="DM119" s="1078"/>
      <c r="DN119" s="1078"/>
      <c r="DO119" s="1078"/>
      <c r="DP119" s="1079"/>
      <c r="DQ119" s="1077" t="s">
        <v>443</v>
      </c>
      <c r="DR119" s="1078"/>
      <c r="DS119" s="1078"/>
      <c r="DT119" s="1078"/>
      <c r="DU119" s="1079"/>
      <c r="DV119" s="1080" t="s">
        <v>443</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443</v>
      </c>
      <c r="AB120" s="1053"/>
      <c r="AC120" s="1053"/>
      <c r="AD120" s="1053"/>
      <c r="AE120" s="1054"/>
      <c r="AF120" s="1055" t="s">
        <v>443</v>
      </c>
      <c r="AG120" s="1053"/>
      <c r="AH120" s="1053"/>
      <c r="AI120" s="1053"/>
      <c r="AJ120" s="1054"/>
      <c r="AK120" s="1055" t="s">
        <v>443</v>
      </c>
      <c r="AL120" s="1053"/>
      <c r="AM120" s="1053"/>
      <c r="AN120" s="1053"/>
      <c r="AO120" s="1054"/>
      <c r="AP120" s="1056" t="s">
        <v>443</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8585557</v>
      </c>
      <c r="BR120" s="1021"/>
      <c r="BS120" s="1021"/>
      <c r="BT120" s="1021"/>
      <c r="BU120" s="1021"/>
      <c r="BV120" s="1021">
        <v>8311945</v>
      </c>
      <c r="BW120" s="1021"/>
      <c r="BX120" s="1021"/>
      <c r="BY120" s="1021"/>
      <c r="BZ120" s="1021"/>
      <c r="CA120" s="1021">
        <v>7476330</v>
      </c>
      <c r="CB120" s="1021"/>
      <c r="CC120" s="1021"/>
      <c r="CD120" s="1021"/>
      <c r="CE120" s="1021"/>
      <c r="CF120" s="1035">
        <v>51</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v>14183009</v>
      </c>
      <c r="DH120" s="1021"/>
      <c r="DI120" s="1021"/>
      <c r="DJ120" s="1021"/>
      <c r="DK120" s="1021"/>
      <c r="DL120" s="1021">
        <v>13945275</v>
      </c>
      <c r="DM120" s="1021"/>
      <c r="DN120" s="1021"/>
      <c r="DO120" s="1021"/>
      <c r="DP120" s="1021"/>
      <c r="DQ120" s="1021">
        <v>13795402</v>
      </c>
      <c r="DR120" s="1021"/>
      <c r="DS120" s="1021"/>
      <c r="DT120" s="1021"/>
      <c r="DU120" s="1021"/>
      <c r="DV120" s="1022">
        <v>94.1</v>
      </c>
      <c r="DW120" s="1022"/>
      <c r="DX120" s="1022"/>
      <c r="DY120" s="1022"/>
      <c r="DZ120" s="1023"/>
    </row>
    <row r="121" spans="1:130" s="247"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443</v>
      </c>
      <c r="AB121" s="1053"/>
      <c r="AC121" s="1053"/>
      <c r="AD121" s="1053"/>
      <c r="AE121" s="1054"/>
      <c r="AF121" s="1055" t="s">
        <v>237</v>
      </c>
      <c r="AG121" s="1053"/>
      <c r="AH121" s="1053"/>
      <c r="AI121" s="1053"/>
      <c r="AJ121" s="1054"/>
      <c r="AK121" s="1055" t="s">
        <v>443</v>
      </c>
      <c r="AL121" s="1053"/>
      <c r="AM121" s="1053"/>
      <c r="AN121" s="1053"/>
      <c r="AO121" s="1054"/>
      <c r="AP121" s="1056" t="s">
        <v>443</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4710983</v>
      </c>
      <c r="BR121" s="1014"/>
      <c r="BS121" s="1014"/>
      <c r="BT121" s="1014"/>
      <c r="BU121" s="1014"/>
      <c r="BV121" s="1014">
        <v>4639087</v>
      </c>
      <c r="BW121" s="1014"/>
      <c r="BX121" s="1014"/>
      <c r="BY121" s="1014"/>
      <c r="BZ121" s="1014"/>
      <c r="CA121" s="1014">
        <v>4762563</v>
      </c>
      <c r="CB121" s="1014"/>
      <c r="CC121" s="1014"/>
      <c r="CD121" s="1014"/>
      <c r="CE121" s="1014"/>
      <c r="CF121" s="1008">
        <v>32.5</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v>5972531</v>
      </c>
      <c r="DH121" s="1014"/>
      <c r="DI121" s="1014"/>
      <c r="DJ121" s="1014"/>
      <c r="DK121" s="1014"/>
      <c r="DL121" s="1014">
        <v>5603195</v>
      </c>
      <c r="DM121" s="1014"/>
      <c r="DN121" s="1014"/>
      <c r="DO121" s="1014"/>
      <c r="DP121" s="1014"/>
      <c r="DQ121" s="1014">
        <v>4779808</v>
      </c>
      <c r="DR121" s="1014"/>
      <c r="DS121" s="1014"/>
      <c r="DT121" s="1014"/>
      <c r="DU121" s="1014"/>
      <c r="DV121" s="1015">
        <v>32.6</v>
      </c>
      <c r="DW121" s="1015"/>
      <c r="DX121" s="1015"/>
      <c r="DY121" s="1015"/>
      <c r="DZ121" s="1016"/>
    </row>
    <row r="122" spans="1:130" s="247" customFormat="1" ht="26.25" customHeight="1" x14ac:dyDescent="0.15">
      <c r="A122" s="1153"/>
      <c r="B122" s="1040"/>
      <c r="C122" s="1010" t="s">
        <v>460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237</v>
      </c>
      <c r="AB122" s="1053"/>
      <c r="AC122" s="1053"/>
      <c r="AD122" s="1053"/>
      <c r="AE122" s="1054"/>
      <c r="AF122" s="1055" t="s">
        <v>443</v>
      </c>
      <c r="AG122" s="1053"/>
      <c r="AH122" s="1053"/>
      <c r="AI122" s="1053"/>
      <c r="AJ122" s="1054"/>
      <c r="AK122" s="1055" t="s">
        <v>443</v>
      </c>
      <c r="AL122" s="1053"/>
      <c r="AM122" s="1053"/>
      <c r="AN122" s="1053"/>
      <c r="AO122" s="1054"/>
      <c r="AP122" s="1056" t="s">
        <v>237</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38505812</v>
      </c>
      <c r="BR122" s="1092"/>
      <c r="BS122" s="1092"/>
      <c r="BT122" s="1092"/>
      <c r="BU122" s="1092"/>
      <c r="BV122" s="1092">
        <v>38009186</v>
      </c>
      <c r="BW122" s="1092"/>
      <c r="BX122" s="1092"/>
      <c r="BY122" s="1092"/>
      <c r="BZ122" s="1092"/>
      <c r="CA122" s="1092">
        <v>37665921</v>
      </c>
      <c r="CB122" s="1092"/>
      <c r="CC122" s="1092"/>
      <c r="CD122" s="1092"/>
      <c r="CE122" s="1092"/>
      <c r="CF122" s="1112">
        <v>256.8</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v>533459</v>
      </c>
      <c r="DH122" s="1014"/>
      <c r="DI122" s="1014"/>
      <c r="DJ122" s="1014"/>
      <c r="DK122" s="1014"/>
      <c r="DL122" s="1014">
        <v>433643</v>
      </c>
      <c r="DM122" s="1014"/>
      <c r="DN122" s="1014"/>
      <c r="DO122" s="1014"/>
      <c r="DP122" s="1014"/>
      <c r="DQ122" s="1014">
        <v>331886</v>
      </c>
      <c r="DR122" s="1014"/>
      <c r="DS122" s="1014"/>
      <c r="DT122" s="1014"/>
      <c r="DU122" s="1014"/>
      <c r="DV122" s="1015">
        <v>2.2999999999999998</v>
      </c>
      <c r="DW122" s="1015"/>
      <c r="DX122" s="1015"/>
      <c r="DY122" s="1015"/>
      <c r="DZ122" s="1016"/>
    </row>
    <row r="123" spans="1:130" s="247" customFormat="1" ht="26.25" customHeight="1" x14ac:dyDescent="0.15">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25877</v>
      </c>
      <c r="AB123" s="1053"/>
      <c r="AC123" s="1053"/>
      <c r="AD123" s="1053"/>
      <c r="AE123" s="1054"/>
      <c r="AF123" s="1055">
        <v>25408</v>
      </c>
      <c r="AG123" s="1053"/>
      <c r="AH123" s="1053"/>
      <c r="AI123" s="1053"/>
      <c r="AJ123" s="1054"/>
      <c r="AK123" s="1055">
        <v>20013</v>
      </c>
      <c r="AL123" s="1053"/>
      <c r="AM123" s="1053"/>
      <c r="AN123" s="1053"/>
      <c r="AO123" s="1054"/>
      <c r="AP123" s="1056">
        <v>0.1</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483</v>
      </c>
      <c r="BP123" s="1100"/>
      <c r="BQ123" s="1159">
        <v>51802352</v>
      </c>
      <c r="BR123" s="1160"/>
      <c r="BS123" s="1160"/>
      <c r="BT123" s="1160"/>
      <c r="BU123" s="1160"/>
      <c r="BV123" s="1160">
        <v>50960218</v>
      </c>
      <c r="BW123" s="1160"/>
      <c r="BX123" s="1160"/>
      <c r="BY123" s="1160"/>
      <c r="BZ123" s="1160"/>
      <c r="CA123" s="1160">
        <v>49904814</v>
      </c>
      <c r="CB123" s="1160"/>
      <c r="CC123" s="1160"/>
      <c r="CD123" s="1160"/>
      <c r="CE123" s="1160"/>
      <c r="CF123" s="1093"/>
      <c r="CG123" s="1094"/>
      <c r="CH123" s="1094"/>
      <c r="CI123" s="1094"/>
      <c r="CJ123" s="1095"/>
      <c r="CK123" s="1104"/>
      <c r="CL123" s="1105"/>
      <c r="CM123" s="1105"/>
      <c r="CN123" s="1105"/>
      <c r="CO123" s="1106"/>
      <c r="CP123" s="1114" t="s">
        <v>408</v>
      </c>
      <c r="CQ123" s="1115"/>
      <c r="CR123" s="1115"/>
      <c r="CS123" s="1115"/>
      <c r="CT123" s="1115"/>
      <c r="CU123" s="1115"/>
      <c r="CV123" s="1115"/>
      <c r="CW123" s="1115"/>
      <c r="CX123" s="1115"/>
      <c r="CY123" s="1115"/>
      <c r="CZ123" s="1115"/>
      <c r="DA123" s="1115"/>
      <c r="DB123" s="1115"/>
      <c r="DC123" s="1115"/>
      <c r="DD123" s="1115"/>
      <c r="DE123" s="1115"/>
      <c r="DF123" s="1116"/>
      <c r="DG123" s="1052" t="s">
        <v>443</v>
      </c>
      <c r="DH123" s="1053"/>
      <c r="DI123" s="1053"/>
      <c r="DJ123" s="1053"/>
      <c r="DK123" s="1054"/>
      <c r="DL123" s="1055" t="s">
        <v>443</v>
      </c>
      <c r="DM123" s="1053"/>
      <c r="DN123" s="1053"/>
      <c r="DO123" s="1053"/>
      <c r="DP123" s="1054"/>
      <c r="DQ123" s="1055" t="s">
        <v>443</v>
      </c>
      <c r="DR123" s="1053"/>
      <c r="DS123" s="1053"/>
      <c r="DT123" s="1053"/>
      <c r="DU123" s="1054"/>
      <c r="DV123" s="1056" t="s">
        <v>237</v>
      </c>
      <c r="DW123" s="1057"/>
      <c r="DX123" s="1057"/>
      <c r="DY123" s="1057"/>
      <c r="DZ123" s="1058"/>
    </row>
    <row r="124" spans="1:130" s="247" customFormat="1" ht="26.25" customHeight="1" thickBot="1" x14ac:dyDescent="0.2">
      <c r="A124" s="1153"/>
      <c r="B124" s="1040"/>
      <c r="C124" s="1010" t="s">
        <v>469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237</v>
      </c>
      <c r="AB124" s="1053"/>
      <c r="AC124" s="1053"/>
      <c r="AD124" s="1053"/>
      <c r="AE124" s="1054"/>
      <c r="AF124" s="1055" t="s">
        <v>443</v>
      </c>
      <c r="AG124" s="1053"/>
      <c r="AH124" s="1053"/>
      <c r="AI124" s="1053"/>
      <c r="AJ124" s="1054"/>
      <c r="AK124" s="1055" t="s">
        <v>443</v>
      </c>
      <c r="AL124" s="1053"/>
      <c r="AM124" s="1053"/>
      <c r="AN124" s="1053"/>
      <c r="AO124" s="1054"/>
      <c r="AP124" s="1056" t="s">
        <v>443</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66.400000000000006</v>
      </c>
      <c r="BR124" s="1122"/>
      <c r="BS124" s="1122"/>
      <c r="BT124" s="1122"/>
      <c r="BU124" s="1122"/>
      <c r="BV124" s="1122">
        <v>65.400000000000006</v>
      </c>
      <c r="BW124" s="1122"/>
      <c r="BX124" s="1122"/>
      <c r="BY124" s="1122"/>
      <c r="BZ124" s="1122"/>
      <c r="CA124" s="1122">
        <v>72.599999999999994</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v>28579</v>
      </c>
      <c r="DH124" s="1078"/>
      <c r="DI124" s="1078"/>
      <c r="DJ124" s="1078"/>
      <c r="DK124" s="1079"/>
      <c r="DL124" s="1077" t="s">
        <v>443</v>
      </c>
      <c r="DM124" s="1078"/>
      <c r="DN124" s="1078"/>
      <c r="DO124" s="1078"/>
      <c r="DP124" s="1079"/>
      <c r="DQ124" s="1077" t="s">
        <v>443</v>
      </c>
      <c r="DR124" s="1078"/>
      <c r="DS124" s="1078"/>
      <c r="DT124" s="1078"/>
      <c r="DU124" s="1079"/>
      <c r="DV124" s="1080" t="s">
        <v>443</v>
      </c>
      <c r="DW124" s="1081"/>
      <c r="DX124" s="1081"/>
      <c r="DY124" s="1081"/>
      <c r="DZ124" s="1082"/>
    </row>
    <row r="125" spans="1:130" s="247" customFormat="1" ht="26.25" customHeight="1" x14ac:dyDescent="0.15">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443</v>
      </c>
      <c r="AB125" s="1053"/>
      <c r="AC125" s="1053"/>
      <c r="AD125" s="1053"/>
      <c r="AE125" s="1054"/>
      <c r="AF125" s="1055" t="s">
        <v>443</v>
      </c>
      <c r="AG125" s="1053"/>
      <c r="AH125" s="1053"/>
      <c r="AI125" s="1053"/>
      <c r="AJ125" s="1054"/>
      <c r="AK125" s="1055" t="s">
        <v>443</v>
      </c>
      <c r="AL125" s="1053"/>
      <c r="AM125" s="1053"/>
      <c r="AN125" s="1053"/>
      <c r="AO125" s="1054"/>
      <c r="AP125" s="1056" t="s">
        <v>237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443</v>
      </c>
      <c r="DH125" s="1021"/>
      <c r="DI125" s="1021"/>
      <c r="DJ125" s="1021"/>
      <c r="DK125" s="1021"/>
      <c r="DL125" s="1021" t="s">
        <v>443</v>
      </c>
      <c r="DM125" s="1021"/>
      <c r="DN125" s="1021"/>
      <c r="DO125" s="1021"/>
      <c r="DP125" s="1021"/>
      <c r="DQ125" s="1021" t="s">
        <v>443</v>
      </c>
      <c r="DR125" s="1021"/>
      <c r="DS125" s="1021"/>
      <c r="DT125" s="1021"/>
      <c r="DU125" s="1021"/>
      <c r="DV125" s="1022" t="s">
        <v>443</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443</v>
      </c>
      <c r="AB126" s="1053"/>
      <c r="AC126" s="1053"/>
      <c r="AD126" s="1053"/>
      <c r="AE126" s="1054"/>
      <c r="AF126" s="1055" t="s">
        <v>443</v>
      </c>
      <c r="AG126" s="1053"/>
      <c r="AH126" s="1053"/>
      <c r="AI126" s="1053"/>
      <c r="AJ126" s="1054"/>
      <c r="AK126" s="1055" t="s">
        <v>237</v>
      </c>
      <c r="AL126" s="1053"/>
      <c r="AM126" s="1053"/>
      <c r="AN126" s="1053"/>
      <c r="AO126" s="1054"/>
      <c r="AP126" s="1056" t="s">
        <v>443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443</v>
      </c>
      <c r="DH126" s="1014"/>
      <c r="DI126" s="1014"/>
      <c r="DJ126" s="1014"/>
      <c r="DK126" s="1014"/>
      <c r="DL126" s="1014" t="s">
        <v>443</v>
      </c>
      <c r="DM126" s="1014"/>
      <c r="DN126" s="1014"/>
      <c r="DO126" s="1014"/>
      <c r="DP126" s="1014"/>
      <c r="DQ126" s="1014">
        <v>454527</v>
      </c>
      <c r="DR126" s="1014"/>
      <c r="DS126" s="1014"/>
      <c r="DT126" s="1014"/>
      <c r="DU126" s="1014"/>
      <c r="DV126" s="1015">
        <v>3.1</v>
      </c>
      <c r="DW126" s="1015"/>
      <c r="DX126" s="1015"/>
      <c r="DY126" s="1015"/>
      <c r="DZ126" s="1016"/>
    </row>
    <row r="127" spans="1:130" s="247" customFormat="1" ht="26.25" customHeight="1" x14ac:dyDescent="0.15">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237</v>
      </c>
      <c r="AB127" s="1053"/>
      <c r="AC127" s="1053"/>
      <c r="AD127" s="1053"/>
      <c r="AE127" s="1054"/>
      <c r="AF127" s="1055" t="s">
        <v>443</v>
      </c>
      <c r="AG127" s="1053"/>
      <c r="AH127" s="1053"/>
      <c r="AI127" s="1053"/>
      <c r="AJ127" s="1054"/>
      <c r="AK127" s="1055" t="s">
        <v>237</v>
      </c>
      <c r="AL127" s="1053"/>
      <c r="AM127" s="1053"/>
      <c r="AN127" s="1053"/>
      <c r="AO127" s="1054"/>
      <c r="AP127" s="1056" t="s">
        <v>443</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443</v>
      </c>
      <c r="DH127" s="1014"/>
      <c r="DI127" s="1014"/>
      <c r="DJ127" s="1014"/>
      <c r="DK127" s="1014"/>
      <c r="DL127" s="1014" t="s">
        <v>443</v>
      </c>
      <c r="DM127" s="1014"/>
      <c r="DN127" s="1014"/>
      <c r="DO127" s="1014"/>
      <c r="DP127" s="1014"/>
      <c r="DQ127" s="1014" t="s">
        <v>237</v>
      </c>
      <c r="DR127" s="1014"/>
      <c r="DS127" s="1014"/>
      <c r="DT127" s="1014"/>
      <c r="DU127" s="1014"/>
      <c r="DV127" s="1015" t="s">
        <v>443</v>
      </c>
      <c r="DW127" s="1015"/>
      <c r="DX127" s="1015"/>
      <c r="DY127" s="1015"/>
      <c r="DZ127" s="1016"/>
    </row>
    <row r="128" spans="1:130" s="247" customFormat="1" ht="26.25" customHeight="1" thickBot="1" x14ac:dyDescent="0.2">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492964</v>
      </c>
      <c r="AB128" s="1142"/>
      <c r="AC128" s="1142"/>
      <c r="AD128" s="1142"/>
      <c r="AE128" s="1143"/>
      <c r="AF128" s="1144">
        <v>485471</v>
      </c>
      <c r="AG128" s="1142"/>
      <c r="AH128" s="1142"/>
      <c r="AI128" s="1142"/>
      <c r="AJ128" s="1143"/>
      <c r="AK128" s="1144">
        <v>506209</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443</v>
      </c>
      <c r="BG128" s="1149"/>
      <c r="BH128" s="1149"/>
      <c r="BI128" s="1149"/>
      <c r="BJ128" s="1149"/>
      <c r="BK128" s="1149"/>
      <c r="BL128" s="1150"/>
      <c r="BM128" s="1148">
        <v>12.61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t="s">
        <v>443</v>
      </c>
      <c r="DH128" s="1134"/>
      <c r="DI128" s="1134"/>
      <c r="DJ128" s="1134"/>
      <c r="DK128" s="1134"/>
      <c r="DL128" s="1134" t="s">
        <v>443</v>
      </c>
      <c r="DM128" s="1134"/>
      <c r="DN128" s="1134"/>
      <c r="DO128" s="1134"/>
      <c r="DP128" s="1134"/>
      <c r="DQ128" s="1134" t="s">
        <v>443</v>
      </c>
      <c r="DR128" s="1134"/>
      <c r="DS128" s="1134"/>
      <c r="DT128" s="1134"/>
      <c r="DU128" s="1134"/>
      <c r="DV128" s="1135" t="s">
        <v>443</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17971998</v>
      </c>
      <c r="AB129" s="1053"/>
      <c r="AC129" s="1053"/>
      <c r="AD129" s="1053"/>
      <c r="AE129" s="1054"/>
      <c r="AF129" s="1055">
        <v>17941840</v>
      </c>
      <c r="AG129" s="1053"/>
      <c r="AH129" s="1053"/>
      <c r="AI129" s="1053"/>
      <c r="AJ129" s="1054"/>
      <c r="AK129" s="1055">
        <v>17738181</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444</v>
      </c>
      <c r="BG129" s="1163"/>
      <c r="BH129" s="1163"/>
      <c r="BI129" s="1163"/>
      <c r="BJ129" s="1163"/>
      <c r="BK129" s="1163"/>
      <c r="BL129" s="1164"/>
      <c r="BM129" s="1162">
        <v>17.61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3070285</v>
      </c>
      <c r="AB130" s="1053"/>
      <c r="AC130" s="1053"/>
      <c r="AD130" s="1053"/>
      <c r="AE130" s="1054"/>
      <c r="AF130" s="1055">
        <v>3093947</v>
      </c>
      <c r="AG130" s="1053"/>
      <c r="AH130" s="1053"/>
      <c r="AI130" s="1053"/>
      <c r="AJ130" s="1054"/>
      <c r="AK130" s="1055">
        <v>3072219</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8.5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14901713</v>
      </c>
      <c r="AB131" s="1078"/>
      <c r="AC131" s="1078"/>
      <c r="AD131" s="1078"/>
      <c r="AE131" s="1079"/>
      <c r="AF131" s="1077">
        <v>14847893</v>
      </c>
      <c r="AG131" s="1078"/>
      <c r="AH131" s="1078"/>
      <c r="AI131" s="1078"/>
      <c r="AJ131" s="1079"/>
      <c r="AK131" s="1077">
        <v>14665962</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v>72.599999999999994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8.7439142059999995</v>
      </c>
      <c r="AB132" s="1194"/>
      <c r="AC132" s="1194"/>
      <c r="AD132" s="1194"/>
      <c r="AE132" s="1195"/>
      <c r="AF132" s="1196">
        <v>8.4712154109999993</v>
      </c>
      <c r="AG132" s="1194"/>
      <c r="AH132" s="1194"/>
      <c r="AI132" s="1194"/>
      <c r="AJ132" s="1195"/>
      <c r="AK132" s="1196">
        <v>8.3227339600000008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8.1</v>
      </c>
      <c r="AB133" s="1177"/>
      <c r="AC133" s="1177"/>
      <c r="AD133" s="1177"/>
      <c r="AE133" s="1178"/>
      <c r="AF133" s="1176">
        <v>8.3000000000000007</v>
      </c>
      <c r="AG133" s="1177"/>
      <c r="AH133" s="1177"/>
      <c r="AI133" s="1177"/>
      <c r="AJ133" s="1178"/>
      <c r="AK133" s="1176">
        <v>8.5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s+Lt3EEupez1QZQ67RZGOyVbqOY7d8Hh0H3jfw9xh4yaGix3MkQRfohf1xqJ072cTsqX8ZFlbEGmQJgCanSRg==" saltValue="Ua3O8ZT9BkKn5JPyw6sr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AX73" sqref="AX73"/>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NqRgwbAfhU57EcIv14iX3DVEh4N81thWjN7fkkqmteM709fsqK2LSoTP4XwzdfDKjiIYhDdYM0IV5XlHrcghQ==" saltValue="ydyBASnmOvwIZU0A21eM6w=="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qz1CqKdJXXw+Wf+tQOnyFxoKh15INEfLx6MdOcpGk+V/atCtjITp9jGGkYIw9iaXd4yS37OSfyaZoraTLGgJw==" saltValue="8bgYw3PvARi0fARfAehgE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4553724</v>
      </c>
      <c r="AP9" s="313">
        <v>68632</v>
      </c>
      <c r="AQ9" s="314">
        <v>63299</v>
      </c>
      <c r="AR9" s="315">
        <v>8.4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371926</v>
      </c>
      <c r="AP10" s="316">
        <v>5606</v>
      </c>
      <c r="AQ10" s="317">
        <v>6012</v>
      </c>
      <c r="AR10" s="318">
        <v>-6.8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33916</v>
      </c>
      <c r="AP11" s="316">
        <v>511</v>
      </c>
      <c r="AQ11" s="317">
        <v>6006</v>
      </c>
      <c r="AR11" s="318">
        <v>-91.5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v>303524</v>
      </c>
      <c r="AP12" s="316">
        <v>4575</v>
      </c>
      <c r="AQ12" s="317">
        <v>1513</v>
      </c>
      <c r="AR12" s="318">
        <v>202.4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522</v>
      </c>
      <c r="AP13" s="316" t="s">
        <v>522</v>
      </c>
      <c r="AQ13" s="317">
        <v>6</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96661</v>
      </c>
      <c r="AP14" s="316">
        <v>1457</v>
      </c>
      <c r="AQ14" s="317">
        <v>2299</v>
      </c>
      <c r="AR14" s="318">
        <v>-36.6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32561</v>
      </c>
      <c r="AP15" s="316">
        <v>491</v>
      </c>
      <c r="AQ15" s="317">
        <v>1728</v>
      </c>
      <c r="AR15" s="318">
        <v>-71.599999999999994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-440617</v>
      </c>
      <c r="AP16" s="316">
        <v>-6641</v>
      </c>
      <c r="AQ16" s="317">
        <v>-4986</v>
      </c>
      <c r="AR16" s="318">
        <v>33.200000000000003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4951695</v>
      </c>
      <c r="AP17" s="316">
        <v>74630</v>
      </c>
      <c r="AQ17" s="317">
        <v>75877</v>
      </c>
      <c r="AR17" s="318">
        <v>-1.6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8.5500000000000007</v>
      </c>
      <c r="AP21" s="329">
        <v>7.41</v>
      </c>
      <c r="AQ21" s="330">
        <v>1.1399999999999999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98.3</v>
      </c>
      <c r="AP22" s="334">
        <v>98.4</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3175131</v>
      </c>
      <c r="AP32" s="343">
        <v>47854</v>
      </c>
      <c r="AQ32" s="344">
        <v>39476</v>
      </c>
      <c r="AR32" s="345">
        <v>21.2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522</v>
      </c>
      <c r="AP34" s="343" t="s">
        <v>522</v>
      </c>
      <c r="AQ34" s="344">
        <v>57</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1603893</v>
      </c>
      <c r="AP35" s="343">
        <v>24173</v>
      </c>
      <c r="AQ35" s="344">
        <v>13586</v>
      </c>
      <c r="AR35" s="345">
        <v>77.900000000000006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t="s">
        <v>522</v>
      </c>
      <c r="AP36" s="343" t="s">
        <v>522</v>
      </c>
      <c r="AQ36" s="344">
        <v>1761</v>
      </c>
      <c r="AR36" s="345" t="s">
        <v>522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v>20013</v>
      </c>
      <c r="AP37" s="343">
        <v>302</v>
      </c>
      <c r="AQ37" s="344">
        <v>609</v>
      </c>
      <c r="AR37" s="345">
        <v>-50.4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522</v>
      </c>
      <c r="AP38" s="346" t="s">
        <v>522</v>
      </c>
      <c r="AQ38" s="347">
        <v>1</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-506209</v>
      </c>
      <c r="AP39" s="343">
        <v>-7629</v>
      </c>
      <c r="AQ39" s="344">
        <v>-5546</v>
      </c>
      <c r="AR39" s="345">
        <v>37.6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-3072219</v>
      </c>
      <c r="AP40" s="343">
        <v>-46303</v>
      </c>
      <c r="AQ40" s="344">
        <v>-36890</v>
      </c>
      <c r="AR40" s="345">
        <v>25.5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1220609</v>
      </c>
      <c r="AP41" s="343">
        <v>18397</v>
      </c>
      <c r="AQ41" s="344">
        <v>13053</v>
      </c>
      <c r="AR41" s="345">
        <v>40.9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2416442</v>
      </c>
      <c r="AN51" s="365">
        <v>34826</v>
      </c>
      <c r="AO51" s="366">
        <v>-20.9</v>
      </c>
      <c r="AP51" s="367">
        <v>54227</v>
      </c>
      <c r="AQ51" s="368">
        <v>-6.4</v>
      </c>
      <c r="AR51" s="369">
        <v>-14.5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923648</v>
      </c>
      <c r="AN52" s="373">
        <v>13312</v>
      </c>
      <c r="AO52" s="374">
        <v>8.6999999999999993</v>
      </c>
      <c r="AP52" s="375">
        <v>29694</v>
      </c>
      <c r="AQ52" s="376">
        <v>1.3</v>
      </c>
      <c r="AR52" s="377">
        <v>7.4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4077431</v>
      </c>
      <c r="AN53" s="365">
        <v>59352</v>
      </c>
      <c r="AO53" s="366">
        <v>70.400000000000006</v>
      </c>
      <c r="AP53" s="367">
        <v>57295</v>
      </c>
      <c r="AQ53" s="368">
        <v>5.7</v>
      </c>
      <c r="AR53" s="369">
        <v>64.7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2026789</v>
      </c>
      <c r="AN54" s="373">
        <v>29502</v>
      </c>
      <c r="AO54" s="374">
        <v>121.6</v>
      </c>
      <c r="AP54" s="375">
        <v>32771</v>
      </c>
      <c r="AQ54" s="376">
        <v>10.4</v>
      </c>
      <c r="AR54" s="377">
        <v>111.2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3018636</v>
      </c>
      <c r="AN55" s="365">
        <v>44396</v>
      </c>
      <c r="AO55" s="366">
        <v>-25.2</v>
      </c>
      <c r="AP55" s="367">
        <v>54110</v>
      </c>
      <c r="AQ55" s="368">
        <v>-5.6</v>
      </c>
      <c r="AR55" s="369">
        <v>-19.600000000000001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1858979</v>
      </c>
      <c r="AN56" s="373">
        <v>27341</v>
      </c>
      <c r="AO56" s="374">
        <v>-7.3</v>
      </c>
      <c r="AP56" s="375">
        <v>30620</v>
      </c>
      <c r="AQ56" s="376">
        <v>-6.6</v>
      </c>
      <c r="AR56" s="377">
        <v>-0.7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3489743</v>
      </c>
      <c r="AN57" s="365">
        <v>51914</v>
      </c>
      <c r="AO57" s="366">
        <v>16.899999999999999</v>
      </c>
      <c r="AP57" s="367">
        <v>54684</v>
      </c>
      <c r="AQ57" s="368">
        <v>1.1000000000000001</v>
      </c>
      <c r="AR57" s="369">
        <v>15.8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2038628</v>
      </c>
      <c r="AN58" s="373">
        <v>30327</v>
      </c>
      <c r="AO58" s="374">
        <v>10.9</v>
      </c>
      <c r="AP58" s="375">
        <v>32829</v>
      </c>
      <c r="AQ58" s="376">
        <v>7.2</v>
      </c>
      <c r="AR58" s="377">
        <v>3.7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4208800</v>
      </c>
      <c r="AN59" s="365">
        <v>63433</v>
      </c>
      <c r="AO59" s="366">
        <v>22.2</v>
      </c>
      <c r="AP59" s="367">
        <v>62383</v>
      </c>
      <c r="AQ59" s="368">
        <v>14.1</v>
      </c>
      <c r="AR59" s="369">
        <v>8.1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2407993</v>
      </c>
      <c r="AN60" s="373">
        <v>36292</v>
      </c>
      <c r="AO60" s="374">
        <v>19.7</v>
      </c>
      <c r="AP60" s="375">
        <v>35325</v>
      </c>
      <c r="AQ60" s="376">
        <v>7.6</v>
      </c>
      <c r="AR60" s="377">
        <v>12.1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3442210</v>
      </c>
      <c r="AN61" s="380">
        <v>50784</v>
      </c>
      <c r="AO61" s="381">
        <v>12.7</v>
      </c>
      <c r="AP61" s="382">
        <v>56540</v>
      </c>
      <c r="AQ61" s="383">
        <v>1.8</v>
      </c>
      <c r="AR61" s="369">
        <v>10.9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1851207</v>
      </c>
      <c r="AN62" s="373">
        <v>27355</v>
      </c>
      <c r="AO62" s="374">
        <v>30.7</v>
      </c>
      <c r="AP62" s="375">
        <v>32248</v>
      </c>
      <c r="AQ62" s="376">
        <v>4</v>
      </c>
      <c r="AR62" s="377">
        <v>26.7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ZUw4lN9EhCxfjde1ANa/XWDH9vRhBXvWmseuI6Iqw+ixsIP4ovshGZ0TSRf/SGt8ttN4WlLlL0FJ6Wif3NUWA==" saltValue="PjPnFaL5ZryG9h6UEy27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election activeCell="CO86" sqref="CO8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qWq9QrZCgYdkCql5+sR+rK9JFxNVErB9Yokne4kzSNLhNkeM4Ru2KXfaTshc66NoqWuahod2K1416JaivvDoow==" saltValue="AxuVUW1GSSSHXIWgPb2lP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election activeCell="CU80" sqref="CU8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Q5cJdoP+K4nTdwzRD9XA5CBMLpTdire2xXPsKM85d8x6ghMDwbChMrUWhcT79F8I9TRet++BamAhJUafPIpVNg==" saltValue="KOfL0nRD81aXo/I6krIS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K50" sqref="K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25.48</v>
      </c>
      <c r="G47" s="12">
        <v>20.18</v>
      </c>
      <c r="H47" s="12">
        <v>19.68</v>
      </c>
      <c r="I47" s="12">
        <v>19.02</v>
      </c>
      <c r="J47" s="13">
        <v>17.190000000000001</v>
      </c>
    </row>
    <row r="48" spans="2:10" ht="57.75" customHeight="1" x14ac:dyDescent="0.15">
      <c r="B48" s="14"/>
      <c r="C48" s="1238" t="s">
        <v>4</v>
      </c>
      <c r="D48" s="1238"/>
      <c r="E48" s="1239"/>
      <c r="F48" s="15">
        <v>4.9400000000000004</v>
      </c>
      <c r="G48" s="16">
        <v>3.75</v>
      </c>
      <c r="H48" s="16">
        <v>4.72</v>
      </c>
      <c r="I48" s="16">
        <v>4.9800000000000004</v>
      </c>
      <c r="J48" s="17">
        <v>3.72</v>
      </c>
    </row>
    <row r="49" spans="2:10" ht="57.75" customHeight="1" thickBot="1" x14ac:dyDescent="0.2">
      <c r="B49" s="18"/>
      <c r="C49" s="1240" t="s">
        <v>5</v>
      </c>
      <c r="D49" s="1240"/>
      <c r="E49" s="1241"/>
      <c r="F49" s="19">
        <v>0.28000000000000003</v>
      </c>
      <c r="G49" s="20" t="s">
        <v>568</v>
      </c>
      <c r="H49" s="20" t="s">
        <v>569</v>
      </c>
      <c r="I49" s="20" t="s">
        <v>570</v>
      </c>
      <c r="J49" s="21" t="s">
        <v>571</v>
      </c>
    </row>
    <row r="50" spans="2:10" ht="13.5" customHeight="1" x14ac:dyDescent="0.15"/>
  </sheetData>
  <sheetProtection algorithmName="SHA-512" hashValue="XOK7cShrCXMVUf+CWGU/bJvm5NL8NuZtySQczq0P5RSPoGkl/QoZ3/+BEBFp7dQKDEZ4242g0XqBm3lhRCTBzw==" saltValue="O3NcsKqk/lhw/fPxRb64x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2021-10-26T03:56:14Z</cp:lastPrinted>
  <dcterms:created xsi:type="dcterms:W3CDTF">2021-02-05T02:20:18Z</dcterms:created>
  <dcterms:modified xsi:type="dcterms:W3CDTF">2022-02-18T01:42:03Z</dcterms:modified>
  <cp:category/>
</cp:coreProperties>
</file>