
<file path=[Content_Types].xml><?xml version="1.0" encoding="utf-8"?>
<Types xmlns="http://schemas.openxmlformats.org/package/2006/content-types">
  <Default Extension="bin" ContentType="application/vnd.openxmlformats-officedocument.spreadsheetml.printerSettings"/>
  <Default Extension="emf" ContentType="image/x-emf"/>
  <Default Extension="xls" ContentType="application/vnd.ms-exce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filesvr\共有フォルダ\05上下水道部\020水道課\M133施設管理\03給水関係\給水\給水原票\給水装置申込書【変更】\"/>
    </mc:Choice>
  </mc:AlternateContent>
  <workbookProtection workbookAlgorithmName="SHA-512" workbookHashValue="KtgK0qiGtJT2akyPrqd0NG4LxSmDLlEaumYjpTHmUT8socPXMBbDtSt6QnSjvqZ7TB5Vxizy0BxwL65iuGslGg==" workbookSaltValue="h9LlC0SfBioQTLMSR8i0RA==" workbookSpinCount="100000" lockStructure="1"/>
  <bookViews>
    <workbookView xWindow="0" yWindow="0" windowWidth="19200" windowHeight="6930"/>
  </bookViews>
  <sheets>
    <sheet name="入力シート" sheetId="2" r:id="rId1"/>
    <sheet name="印刷用シート" sheetId="1" r:id="rId2"/>
    <sheet name="リスト" sheetId="3" r:id="rId3"/>
    <sheet name="事業者名簿" sheetId="5" r:id="rId4"/>
  </sheets>
  <definedNames>
    <definedName name="_xlnm._FilterDatabase" localSheetId="3" hidden="1">事業者名簿!$C$2:$M$205</definedName>
    <definedName name="_xlnm.Print_Area" localSheetId="1">印刷用シート!$B$2:$BZ$99</definedName>
    <definedName name="_xlnm.Print_Area" localSheetId="3">事業者名簿!$C$2:$M$160</definedName>
    <definedName name="_xlnm.Print_Area" localSheetId="0">入力シート!$B$2:$K$58</definedName>
    <definedName name="_xlnm.Print_Titles" localSheetId="3">事業者名簿!$D:$D,事業者名簿!$2:$2</definedName>
    <definedName name="アスファルト舗装道">IF(入力シート!$D$53=印刷用シート!$AZ$42,丸,空白)</definedName>
    <definedName name="コンクリート舗装道">IF(入力シート!$D$53=印刷用シート!$AZ$43,丸,空白)</definedName>
    <definedName name="その他">IF(入力シート!$D$20=印刷用シート!$S$23,丸,空白)</definedName>
    <definedName name="その他１">IF(入力シート!$D$51=印刷用シート!$AU$45,丸,空白)</definedName>
    <definedName name="タイル等">IF(入力シート!$D$53=印刷用シート!$BD$44,丸,空白)</definedName>
    <definedName name="チェック">リスト!$AE$8</definedName>
    <definedName name="チェック1">リスト!$B$12</definedName>
    <definedName name="位置変更">IF(入力シート!$D$19=印刷用シート!$R$21,丸,空白)</definedName>
    <definedName name="移設">IF(入力シート!$D$19=印刷用シート!$L$21,丸,空白)</definedName>
    <definedName name="医療用">IF(入力シート!$D$20=印刷用シート!$N$22,丸,空白)</definedName>
    <definedName name="一戸建住宅">IF(入力シート!$D$48=印刷用シート!$BO$6,チェック1,空白)</definedName>
    <definedName name="営業用">IF(入力シート!$D$20=印刷用シート!$H$23,丸,空白)</definedName>
    <definedName name="家庭用">IF(入力シート!$D$20=印刷用シート!$H$22,丸,空白)</definedName>
    <definedName name="改造">IF(入力シート!$D$18=印刷用シート!$J$21,丸,空白)</definedName>
    <definedName name="丸">リスト!$B$10</definedName>
    <definedName name="空白">リスト!$C$10</definedName>
    <definedName name="県道">IF(入力シート!$D$51=印刷用シート!$AU$43,丸,空白)</definedName>
    <definedName name="公共用">IF(入力シート!$D$20=印刷用シート!$K$22,丸,空白)</definedName>
    <definedName name="口径変更">IF(入力シート!$D$19=印刷用シート!$O$21,丸,空白)</definedName>
    <definedName name="工業用">IF(入力シート!$D$20=印刷用シート!$K$23,丸,空白)</definedName>
    <definedName name="工事の種類">IF(入力シート!#REF!=入力シート!$L$21,丸,空白)</definedName>
    <definedName name="工事の種類１">IF(入力シート!#REF!=入力シート!$L$21,丸,空白)</definedName>
    <definedName name="国道">IF(入力シート!$D$51=印刷用シート!$AU$42,丸,空白)</definedName>
    <definedName name="砂利道">IF(入力シート!$D$53=印刷用シート!$AZ$44,丸,空白)</definedName>
    <definedName name="市道">IF(入力シート!$D$51=印刷用シート!$AU$44,丸,空白)</definedName>
    <definedName name="事務所・店舗用住宅">IF(入力シート!$D$48=印刷用シート!$BO$7,チェック1,空白)</definedName>
    <definedName name="事務所用">IF(入力シート!$D$20=印刷用シート!$T$22,丸,空白)</definedName>
    <definedName name="種類1">IF(入力シート!#REF!=入力シート!$L$21,丸,空白)</definedName>
    <definedName name="集合住宅">IF(入力シート!$D$48=印刷用シート!$BO$8,チェック1,空白)</definedName>
    <definedName name="徐行">IF(入力シート!$D$54=印刷用シート!$BN$42,丸,空白)</definedName>
    <definedName name="食品製造業用">IF(入力シート!$D$20=印刷用シート!$N$23,丸,空白)</definedName>
    <definedName name="新設">IF(入力シート!$D$18=印刷用シート!$H$21,丸,空白)</definedName>
    <definedName name="通行止">IF(入力シート!$D$54=印刷用シート!$BN$44,丸,空白)</definedName>
    <definedName name="二次側改造">IF(入力シート!$D$19=印刷用シート!$U$21,丸,空白)</definedName>
    <definedName name="農事用">IF(入力シート!$D$20=印刷用シート!$V$23,丸,空白)</definedName>
    <definedName name="片側交互通行">IF(入力シート!$D$54=印刷用シート!$BN$43,丸,空白)</definedName>
    <definedName name="浴場用">IF(入力シート!$D$20=印刷用シート!$Q$22,丸,空白)</definedName>
    <definedName name="臨時">IF(入力シート!$D$18=印刷用シート!$X$21,丸,空白)</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2" l="1"/>
  <c r="D43" i="2"/>
  <c r="D40" i="2"/>
  <c r="D37" i="2"/>
  <c r="D39" i="2" l="1"/>
  <c r="AX9" i="1" l="1"/>
  <c r="AO2" i="1" l="1"/>
  <c r="O12" i="1"/>
  <c r="E21" i="2" l="1"/>
  <c r="BX43" i="1" l="1"/>
  <c r="BV43" i="1"/>
  <c r="AS5" i="1"/>
  <c r="BK45" i="1" l="1"/>
  <c r="AY45" i="1"/>
  <c r="I17" i="1" l="1"/>
  <c r="I20" i="1" l="1"/>
  <c r="BX11" i="1" l="1"/>
  <c r="BE11" i="1"/>
  <c r="BU11" i="1"/>
  <c r="BR11" i="1"/>
  <c r="BB11" i="1"/>
  <c r="AY11" i="1"/>
  <c r="BR5" i="1"/>
  <c r="BP4" i="1"/>
  <c r="BW3" i="1"/>
  <c r="BP3" i="1"/>
  <c r="BN46" i="1"/>
  <c r="AU46" i="1"/>
  <c r="K36" i="1" l="1"/>
  <c r="D42" i="2"/>
  <c r="I38" i="1" s="1"/>
  <c r="AD36" i="1"/>
  <c r="N2" i="1"/>
  <c r="AB31" i="1"/>
  <c r="X32" i="1"/>
  <c r="L35" i="1" l="1"/>
  <c r="AJ34" i="1"/>
  <c r="Q34" i="1"/>
  <c r="U31" i="1"/>
  <c r="S33" i="1"/>
  <c r="U33" i="1"/>
  <c r="P31" i="1"/>
  <c r="M31" i="1"/>
  <c r="J31" i="1"/>
  <c r="R31" i="1"/>
  <c r="O31" i="1"/>
  <c r="L31" i="1"/>
  <c r="H31" i="1"/>
  <c r="H32" i="1" l="1"/>
  <c r="AB29" i="1"/>
  <c r="M29" i="1"/>
  <c r="AB27" i="1"/>
  <c r="M27" i="1"/>
  <c r="I19" i="1" l="1"/>
  <c r="I18" i="1"/>
  <c r="U25" i="1" l="1"/>
  <c r="R25" i="1"/>
  <c r="H25" i="1"/>
  <c r="N24" i="1"/>
  <c r="AF12" i="1"/>
  <c r="O11" i="1"/>
  <c r="O10" i="1"/>
  <c r="R9" i="1"/>
  <c r="O9" i="1"/>
  <c r="R13" i="1"/>
  <c r="AF16" i="1"/>
  <c r="O16" i="1"/>
  <c r="O14" i="1"/>
  <c r="O15" i="1"/>
  <c r="O13" i="1"/>
  <c r="AG38" i="1" l="1"/>
  <c r="AE35" i="1" l="1"/>
</calcChain>
</file>

<file path=xl/sharedStrings.xml><?xml version="1.0" encoding="utf-8"?>
<sst xmlns="http://schemas.openxmlformats.org/spreadsheetml/2006/main" count="1439" uniqueCount="1232">
  <si>
    <t>受付番号</t>
    <rPh sb="0" eb="2">
      <t>ウケツケ</t>
    </rPh>
    <rPh sb="2" eb="4">
      <t>バンゴウ</t>
    </rPh>
    <phoneticPr fontId="1"/>
  </si>
  <si>
    <t>受付年月日</t>
    <rPh sb="0" eb="2">
      <t>ウケツケ</t>
    </rPh>
    <rPh sb="2" eb="5">
      <t>ネンガッピ</t>
    </rPh>
    <phoneticPr fontId="1"/>
  </si>
  <si>
    <t>配水区分</t>
    <rPh sb="0" eb="2">
      <t>ハイスイ</t>
    </rPh>
    <rPh sb="2" eb="4">
      <t>クブン</t>
    </rPh>
    <phoneticPr fontId="1"/>
  </si>
  <si>
    <t>　(宛先)加賀市上下水道事業　加賀市長</t>
    <phoneticPr fontId="1"/>
  </si>
  <si>
    <t>〒</t>
    <phoneticPr fontId="1"/>
  </si>
  <si>
    <t>ふりがな</t>
    <phoneticPr fontId="1"/>
  </si>
  <si>
    <t>氏名</t>
    <rPh sb="0" eb="2">
      <t>シメイ</t>
    </rPh>
    <phoneticPr fontId="1"/>
  </si>
  <si>
    <t>住　　　　所</t>
    <rPh sb="0" eb="1">
      <t>ジュウ</t>
    </rPh>
    <rPh sb="5" eb="6">
      <t>トコロ</t>
    </rPh>
    <phoneticPr fontId="1"/>
  </si>
  <si>
    <t>代　理　人</t>
    <rPh sb="0" eb="1">
      <t>シロ</t>
    </rPh>
    <rPh sb="2" eb="3">
      <t>リ</t>
    </rPh>
    <rPh sb="4" eb="5">
      <t>ヒト</t>
    </rPh>
    <phoneticPr fontId="1"/>
  </si>
  <si>
    <t>装置設置場所</t>
    <rPh sb="0" eb="2">
      <t>ソウチ</t>
    </rPh>
    <rPh sb="2" eb="4">
      <t>セッチ</t>
    </rPh>
    <rPh sb="4" eb="6">
      <t>バショ</t>
    </rPh>
    <phoneticPr fontId="1"/>
  </si>
  <si>
    <t>ふりがな</t>
    <phoneticPr fontId="1"/>
  </si>
  <si>
    <t>使用者</t>
    <rPh sb="0" eb="3">
      <t>シヨウシャ</t>
    </rPh>
    <phoneticPr fontId="1"/>
  </si>
  <si>
    <t>水道料金送付先</t>
    <rPh sb="0" eb="2">
      <t>スイドウ</t>
    </rPh>
    <rPh sb="2" eb="4">
      <t>リョウキン</t>
    </rPh>
    <rPh sb="4" eb="7">
      <t>ソウフサキ</t>
    </rPh>
    <phoneticPr fontId="1"/>
  </si>
  <si>
    <t>工事の種類</t>
    <rPh sb="0" eb="2">
      <t>コウジ</t>
    </rPh>
    <rPh sb="3" eb="5">
      <t>シュルイ</t>
    </rPh>
    <phoneticPr fontId="1"/>
  </si>
  <si>
    <t>用途の種別</t>
    <rPh sb="0" eb="2">
      <t>ヨウト</t>
    </rPh>
    <rPh sb="3" eb="5">
      <t>シュベツ</t>
    </rPh>
    <phoneticPr fontId="1"/>
  </si>
  <si>
    <t>口径</t>
    <rPh sb="0" eb="2">
      <t>コウケイ</t>
    </rPh>
    <phoneticPr fontId="1"/>
  </si>
  <si>
    <t>ミリメートル</t>
    <phoneticPr fontId="1"/>
  </si>
  <si>
    <t>配水管口径</t>
    <rPh sb="0" eb="3">
      <t>ハイスイカン</t>
    </rPh>
    <rPh sb="3" eb="5">
      <t>コウケイ</t>
    </rPh>
    <phoneticPr fontId="1"/>
  </si>
  <si>
    <t>給水装置
分岐承諾書</t>
    <rPh sb="0" eb="2">
      <t>キュウスイ</t>
    </rPh>
    <rPh sb="2" eb="4">
      <t>ソウチ</t>
    </rPh>
    <rPh sb="5" eb="7">
      <t>ブンキ</t>
    </rPh>
    <rPh sb="7" eb="10">
      <t>ショウダクショ</t>
    </rPh>
    <phoneticPr fontId="1"/>
  </si>
  <si>
    <t>　分岐のため水量不足が生じても市に対して異議を申しません。</t>
    <rPh sb="1" eb="3">
      <t>ブンキ</t>
    </rPh>
    <rPh sb="6" eb="8">
      <t>スイリョウ</t>
    </rPh>
    <rPh sb="8" eb="10">
      <t>フソク</t>
    </rPh>
    <rPh sb="11" eb="12">
      <t>ショウ</t>
    </rPh>
    <rPh sb="15" eb="16">
      <t>シ</t>
    </rPh>
    <rPh sb="17" eb="18">
      <t>タイ</t>
    </rPh>
    <rPh sb="20" eb="22">
      <t>イギ</t>
    </rPh>
    <rPh sb="23" eb="24">
      <t>モウ</t>
    </rPh>
    <phoneticPr fontId="1"/>
  </si>
  <si>
    <t>給水装置
埋設承諾書</t>
    <rPh sb="0" eb="2">
      <t>キュウスイ</t>
    </rPh>
    <rPh sb="2" eb="4">
      <t>ソウチ</t>
    </rPh>
    <rPh sb="5" eb="7">
      <t>マイセツ</t>
    </rPh>
    <rPh sb="7" eb="10">
      <t>ショウダクショ</t>
    </rPh>
    <phoneticPr fontId="1"/>
  </si>
  <si>
    <t>　給水管を埋設することを承諾します。問題が生じた場合は当方にて解決を図ります。</t>
    <rPh sb="1" eb="4">
      <t>キュウスイカン</t>
    </rPh>
    <rPh sb="5" eb="7">
      <t>マイセツ</t>
    </rPh>
    <rPh sb="12" eb="14">
      <t>ショウダク</t>
    </rPh>
    <rPh sb="18" eb="20">
      <t>モンダイ</t>
    </rPh>
    <rPh sb="21" eb="22">
      <t>ショウ</t>
    </rPh>
    <rPh sb="24" eb="26">
      <t>バアイ</t>
    </rPh>
    <rPh sb="27" eb="29">
      <t>トウホウ</t>
    </rPh>
    <rPh sb="31" eb="33">
      <t>カイケツ</t>
    </rPh>
    <rPh sb="34" eb="35">
      <t>ハカ</t>
    </rPh>
    <phoneticPr fontId="1"/>
  </si>
  <si>
    <t>使用休止届</t>
    <rPh sb="0" eb="2">
      <t>シヨウ</t>
    </rPh>
    <rPh sb="2" eb="4">
      <t>キュウシ</t>
    </rPh>
    <rPh sb="4" eb="5">
      <t>トドケ</t>
    </rPh>
    <phoneticPr fontId="1"/>
  </si>
  <si>
    <t>使用廃止届</t>
    <rPh sb="0" eb="2">
      <t>シヨウ</t>
    </rPh>
    <rPh sb="2" eb="4">
      <t>ハイシ</t>
    </rPh>
    <rPh sb="4" eb="5">
      <t>トドケ</t>
    </rPh>
    <phoneticPr fontId="1"/>
  </si>
  <si>
    <t xml:space="preserve">  　　加賀市水道事業給水条例第7条及び加賀市給水条例施行規程第5条の規定により給水を受けたく工事の施工を申し込み
　 ます。なお、加賀市水道事業給水条例第17条の規定により配水管と給水装置の分岐箇所から量水器までは、工事完了後の
   維持管理を含め市に寄附します。</t>
    <phoneticPr fontId="1"/>
  </si>
  <si>
    <t>連絡先</t>
    <rPh sb="0" eb="3">
      <t>レンラクサキ</t>
    </rPh>
    <phoneticPr fontId="1"/>
  </si>
  <si>
    <t>水道技術管理者</t>
    <rPh sb="0" eb="2">
      <t>スイドウ</t>
    </rPh>
    <rPh sb="2" eb="4">
      <t>ギジュツ</t>
    </rPh>
    <rPh sb="4" eb="7">
      <t>カンリシャ</t>
    </rPh>
    <phoneticPr fontId="1"/>
  </si>
  <si>
    <t>課長補佐</t>
    <rPh sb="0" eb="2">
      <t>カチョウ</t>
    </rPh>
    <rPh sb="2" eb="4">
      <t>ホサ</t>
    </rPh>
    <phoneticPr fontId="1"/>
  </si>
  <si>
    <t>申請</t>
    <rPh sb="0" eb="2">
      <t>シンセイ</t>
    </rPh>
    <phoneticPr fontId="1"/>
  </si>
  <si>
    <t>完了</t>
    <rPh sb="0" eb="2">
      <t>カンリョウ</t>
    </rPh>
    <phoneticPr fontId="1"/>
  </si>
  <si>
    <t>課　　　長</t>
    <rPh sb="0" eb="1">
      <t>カ</t>
    </rPh>
    <rPh sb="4" eb="5">
      <t>チョウ</t>
    </rPh>
    <phoneticPr fontId="1"/>
  </si>
  <si>
    <t>係　　　長</t>
    <rPh sb="0" eb="1">
      <t>カカリ</t>
    </rPh>
    <rPh sb="4" eb="5">
      <t>チョウ</t>
    </rPh>
    <phoneticPr fontId="1"/>
  </si>
  <si>
    <t>合　　　　　　　議</t>
    <rPh sb="0" eb="1">
      <t>アイ</t>
    </rPh>
    <rPh sb="8" eb="9">
      <t>ギ</t>
    </rPh>
    <phoneticPr fontId="1"/>
  </si>
  <si>
    <t>照　　査</t>
    <rPh sb="0" eb="1">
      <t>ショウ</t>
    </rPh>
    <rPh sb="3" eb="4">
      <t>サ</t>
    </rPh>
    <phoneticPr fontId="1"/>
  </si>
  <si>
    <t>審　　査</t>
    <rPh sb="0" eb="1">
      <t>シン</t>
    </rPh>
    <rPh sb="3" eb="4">
      <t>サ</t>
    </rPh>
    <phoneticPr fontId="1"/>
  </si>
  <si>
    <t>審　査　印</t>
    <rPh sb="0" eb="1">
      <t>シン</t>
    </rPh>
    <rPh sb="2" eb="3">
      <t>サ</t>
    </rPh>
    <rPh sb="4" eb="5">
      <t>イン</t>
    </rPh>
    <phoneticPr fontId="1"/>
  </si>
  <si>
    <t>申込者が加賀市に納める納入金額</t>
    <rPh sb="0" eb="2">
      <t>モウシコミ</t>
    </rPh>
    <rPh sb="2" eb="3">
      <t>シャ</t>
    </rPh>
    <rPh sb="4" eb="7">
      <t>カガシ</t>
    </rPh>
    <rPh sb="8" eb="9">
      <t>オサ</t>
    </rPh>
    <rPh sb="11" eb="13">
      <t>ノウニュウ</t>
    </rPh>
    <rPh sb="13" eb="15">
      <t>キンガク</t>
    </rPh>
    <phoneticPr fontId="1"/>
  </si>
  <si>
    <t>内訳明細書</t>
    <rPh sb="0" eb="2">
      <t>ウチワケ</t>
    </rPh>
    <rPh sb="2" eb="5">
      <t>メイサイショ</t>
    </rPh>
    <phoneticPr fontId="1"/>
  </si>
  <si>
    <t>①</t>
    <phoneticPr fontId="1"/>
  </si>
  <si>
    <t>②</t>
    <phoneticPr fontId="1"/>
  </si>
  <si>
    <t>③</t>
    <phoneticPr fontId="1"/>
  </si>
  <si>
    <t>加入金</t>
  </si>
  <si>
    <t>建物の規模</t>
    <rPh sb="0" eb="2">
      <t>タテモノ</t>
    </rPh>
    <rPh sb="3" eb="5">
      <t>キボ</t>
    </rPh>
    <phoneticPr fontId="1"/>
  </si>
  <si>
    <t>受水槽</t>
    <rPh sb="0" eb="3">
      <t>ジュスイソウ</t>
    </rPh>
    <phoneticPr fontId="1"/>
  </si>
  <si>
    <t>３階直結給水</t>
    <rPh sb="1" eb="2">
      <t>カイ</t>
    </rPh>
    <rPh sb="2" eb="4">
      <t>チョッケツ</t>
    </rPh>
    <rPh sb="4" eb="6">
      <t>キュウスイ</t>
    </rPh>
    <phoneticPr fontId="1"/>
  </si>
  <si>
    <t>建物種類</t>
    <rPh sb="0" eb="2">
      <t>タテモノ</t>
    </rPh>
    <rPh sb="2" eb="4">
      <t>シュルイ</t>
    </rPh>
    <phoneticPr fontId="1"/>
  </si>
  <si>
    <t>工事施工予定年月日</t>
    <rPh sb="0" eb="2">
      <t>コウジ</t>
    </rPh>
    <rPh sb="2" eb="4">
      <t>セコウ</t>
    </rPh>
    <rPh sb="4" eb="6">
      <t>ヨテイ</t>
    </rPh>
    <rPh sb="6" eb="9">
      <t>ネンガッピ</t>
    </rPh>
    <phoneticPr fontId="1"/>
  </si>
  <si>
    <t>給水開始予定年月日</t>
    <rPh sb="0" eb="2">
      <t>キュウスイ</t>
    </rPh>
    <rPh sb="2" eb="4">
      <t>カイシ</t>
    </rPh>
    <rPh sb="4" eb="9">
      <t>ヨテイネンガッピ</t>
    </rPh>
    <phoneticPr fontId="1"/>
  </si>
  <si>
    <t>　種別コード</t>
    <rPh sb="1" eb="3">
      <t>シュベツ</t>
    </rPh>
    <phoneticPr fontId="1"/>
  </si>
  <si>
    <t>［　　　　　　　　　　　　　　　　］</t>
    <phoneticPr fontId="1"/>
  </si>
  <si>
    <t>加賀市上下水道事業</t>
    <phoneticPr fontId="1"/>
  </si>
  <si>
    <t>□大聖寺　□松が丘  □橋 　立</t>
    <rPh sb="1" eb="4">
      <t>ダイショウジ</t>
    </rPh>
    <rPh sb="6" eb="7">
      <t>マツ</t>
    </rPh>
    <rPh sb="8" eb="9">
      <t>オカ</t>
    </rPh>
    <rPh sb="12" eb="13">
      <t>ハシ</t>
    </rPh>
    <rPh sb="15" eb="16">
      <t>タチ</t>
    </rPh>
    <phoneticPr fontId="1"/>
  </si>
  <si>
    <t>(注)　1　法人にあっては、住所欄には主たる事務所の所在地を、氏名欄には名称及び代表者の氏名を記載してください。</t>
    <rPh sb="1" eb="2">
      <t>チュウ</t>
    </rPh>
    <phoneticPr fontId="1"/>
  </si>
  <si>
    <t>　　　 2　加賀市水道事業給水条例及び加賀市水道事業給水条例施行規程が契約の内容となります。</t>
    <phoneticPr fontId="1"/>
  </si>
  <si>
    <t>付近見取図</t>
    <phoneticPr fontId="1"/>
  </si>
  <si>
    <t>　住所　加賀市　　　　　　　　　　　　　　　　　　　　　　　　　　　　　　　　　氏名　　　　　　　　　　　　　　　　　　㊞</t>
    <rPh sb="1" eb="3">
      <t>ジュウショ</t>
    </rPh>
    <rPh sb="4" eb="7">
      <t>カガシ</t>
    </rPh>
    <rPh sb="40" eb="42">
      <t>シメイ</t>
    </rPh>
    <phoneticPr fontId="1"/>
  </si>
  <si>
    <t>号</t>
    <rPh sb="0" eb="1">
      <t>ゴウ</t>
    </rPh>
    <phoneticPr fontId="1"/>
  </si>
  <si>
    <t>第</t>
    <rPh sb="0" eb="1">
      <t>ダイ</t>
    </rPh>
    <phoneticPr fontId="1"/>
  </si>
  <si>
    <t>指定業者名</t>
    <rPh sb="0" eb="2">
      <t>シテイ</t>
    </rPh>
    <rPh sb="2" eb="4">
      <t>ギョウシャ</t>
    </rPh>
    <rPh sb="4" eb="5">
      <t>メイ</t>
    </rPh>
    <phoneticPr fontId="1"/>
  </si>
  <si>
    <t>鉄筋</t>
    <rPh sb="0" eb="2">
      <t>テッキン</t>
    </rPh>
    <phoneticPr fontId="1"/>
  </si>
  <si>
    <t>木造</t>
    <rPh sb="0" eb="2">
      <t>モクゾウ</t>
    </rPh>
    <phoneticPr fontId="1"/>
  </si>
  <si>
    <t>階</t>
    <rPh sb="0" eb="1">
      <t>カイ</t>
    </rPh>
    <phoneticPr fontId="1"/>
  </si>
  <si>
    <t>鉄骨</t>
    <rPh sb="0" eb="2">
      <t>テッコツ</t>
    </rPh>
    <phoneticPr fontId="1"/>
  </si>
  <si>
    <t>㎥</t>
    <phoneticPr fontId="1"/>
  </si>
  <si>
    <t>-</t>
    <phoneticPr fontId="1"/>
  </si>
  <si>
    <t>］</t>
    <phoneticPr fontId="1"/>
  </si>
  <si>
    <t>　工事の完了と同時に下記の場所の使用を廃止します。</t>
    <rPh sb="1" eb="3">
      <t>コウジ</t>
    </rPh>
    <rPh sb="4" eb="6">
      <t>カンリョウ</t>
    </rPh>
    <rPh sb="7" eb="9">
      <t>ドウジ</t>
    </rPh>
    <rPh sb="10" eb="12">
      <t>カキ</t>
    </rPh>
    <rPh sb="13" eb="15">
      <t>バショ</t>
    </rPh>
    <rPh sb="16" eb="18">
      <t>シヨウ</t>
    </rPh>
    <rPh sb="19" eb="21">
      <t>ハイシ</t>
    </rPh>
    <phoneticPr fontId="1"/>
  </si>
  <si>
    <t>　当分の間休止の届をします。</t>
    <rPh sb="1" eb="3">
      <t>トウブン</t>
    </rPh>
    <rPh sb="4" eb="5">
      <t>アイダ</t>
    </rPh>
    <rPh sb="5" eb="7">
      <t>キュウシ</t>
    </rPh>
    <rPh sb="8" eb="9">
      <t>トドケ</t>
    </rPh>
    <phoneticPr fontId="1"/>
  </si>
  <si>
    <t xml:space="preserve"> 有効容量</t>
    <rPh sb="1" eb="3">
      <t>ユウコウ</t>
    </rPh>
    <rPh sb="3" eb="5">
      <t>ヨウリョウ</t>
    </rPh>
    <phoneticPr fontId="1"/>
  </si>
  <si>
    <t xml:space="preserve"> 連絡先</t>
    <rPh sb="1" eb="2">
      <t>レン</t>
    </rPh>
    <rPh sb="2" eb="3">
      <t>ラク</t>
    </rPh>
    <rPh sb="3" eb="4">
      <t>サキ</t>
    </rPh>
    <phoneticPr fontId="1"/>
  </si>
  <si>
    <t xml:space="preserve">  設置場所</t>
    <rPh sb="2" eb="4">
      <t>セッチ</t>
    </rPh>
    <rPh sb="4" eb="6">
      <t>バショ</t>
    </rPh>
    <phoneticPr fontId="1"/>
  </si>
  <si>
    <t>審査・検査手数料</t>
    <rPh sb="5" eb="8">
      <t>テスウリョウ</t>
    </rPh>
    <phoneticPr fontId="1"/>
  </si>
  <si>
    <t>量水器位置</t>
    <rPh sb="0" eb="3">
      <t>リョウスイキ</t>
    </rPh>
    <rPh sb="3" eb="5">
      <t>イチ</t>
    </rPh>
    <phoneticPr fontId="1"/>
  </si>
  <si>
    <t xml:space="preserve"> 指定業者名</t>
    <rPh sb="1" eb="3">
      <t>シテイ</t>
    </rPh>
    <rPh sb="3" eb="5">
      <t>ギョウシャ</t>
    </rPh>
    <rPh sb="5" eb="6">
      <t>メイ</t>
    </rPh>
    <phoneticPr fontId="1"/>
  </si>
  <si>
    <t xml:space="preserve"> 登録番号</t>
    <rPh sb="1" eb="3">
      <t>トウロク</t>
    </rPh>
    <rPh sb="3" eb="5">
      <t>バンゴウ</t>
    </rPh>
    <phoneticPr fontId="1"/>
  </si>
  <si>
    <t xml:space="preserve"> 指定業者名</t>
    <rPh sb="1" eb="3">
      <t>シテイ</t>
    </rPh>
    <rPh sb="3" eb="5">
      <t>ギョウシャ</t>
    </rPh>
    <rPh sb="5" eb="6">
      <t>ナ</t>
    </rPh>
    <phoneticPr fontId="1"/>
  </si>
  <si>
    <t>　私は指定事業者として公道分の施工については引渡完了までの期間、装置については一年間保証します。</t>
    <rPh sb="22" eb="24">
      <t>ヒキワタシ</t>
    </rPh>
    <rPh sb="24" eb="26">
      <t>カンリョウ</t>
    </rPh>
    <rPh sb="29" eb="31">
      <t>キカン</t>
    </rPh>
    <rPh sb="32" eb="34">
      <t>ソウチ</t>
    </rPh>
    <phoneticPr fontId="1"/>
  </si>
  <si>
    <t>④</t>
    <phoneticPr fontId="1"/>
  </si>
  <si>
    <t>その他（　　　　　　　　　）</t>
    <rPh sb="2" eb="3">
      <t>タ</t>
    </rPh>
    <phoneticPr fontId="1"/>
  </si>
  <si>
    <t>　　合　 計（①+②+③+④）</t>
    <rPh sb="2" eb="3">
      <t>アイ</t>
    </rPh>
    <rPh sb="5" eb="6">
      <t>ケイ</t>
    </rPh>
    <phoneticPr fontId="1"/>
  </si>
  <si>
    <t>検査合格印</t>
    <rPh sb="0" eb="2">
      <t>ケンサ</t>
    </rPh>
    <rPh sb="2" eb="3">
      <t>アイ</t>
    </rPh>
    <rPh sb="3" eb="4">
      <t>カク</t>
    </rPh>
    <rPh sb="4" eb="5">
      <t>イン</t>
    </rPh>
    <phoneticPr fontId="1"/>
  </si>
  <si>
    <t>工事申込者</t>
    <rPh sb="0" eb="5">
      <t>コウジモウシコミシャ</t>
    </rPh>
    <phoneticPr fontId="1"/>
  </si>
  <si>
    <t>住所</t>
    <rPh sb="0" eb="2">
      <t>ジュウショ</t>
    </rPh>
    <phoneticPr fontId="1"/>
  </si>
  <si>
    <t>代理人</t>
    <rPh sb="0" eb="3">
      <t>ダイリニン</t>
    </rPh>
    <phoneticPr fontId="1"/>
  </si>
  <si>
    <t>設置場所</t>
    <rPh sb="0" eb="4">
      <t>セッチバショ</t>
    </rPh>
    <phoneticPr fontId="1"/>
  </si>
  <si>
    <t>水道料金送付先</t>
    <rPh sb="0" eb="4">
      <t>スイドウリョウキン</t>
    </rPh>
    <rPh sb="4" eb="7">
      <t>ソウフサキ</t>
    </rPh>
    <phoneticPr fontId="1"/>
  </si>
  <si>
    <t>用途の種類</t>
    <rPh sb="0" eb="2">
      <t>ヨウト</t>
    </rPh>
    <rPh sb="3" eb="5">
      <t>シュルイ</t>
    </rPh>
    <phoneticPr fontId="1"/>
  </si>
  <si>
    <t>種別コード</t>
    <rPh sb="0" eb="2">
      <t>シュベツ</t>
    </rPh>
    <phoneticPr fontId="1"/>
  </si>
  <si>
    <t>種類</t>
    <rPh sb="0" eb="2">
      <t>シュルイ</t>
    </rPh>
    <phoneticPr fontId="1"/>
  </si>
  <si>
    <t>配水管</t>
    <rPh sb="0" eb="3">
      <t>ハイスイカン</t>
    </rPh>
    <phoneticPr fontId="1"/>
  </si>
  <si>
    <t>給水装置分岐承諾書</t>
    <rPh sb="0" eb="9">
      <t>キュウスイソウチブンキショウダクショ</t>
    </rPh>
    <phoneticPr fontId="1"/>
  </si>
  <si>
    <t>給水装置埋設承諾書</t>
    <rPh sb="0" eb="2">
      <t>キュウスイ</t>
    </rPh>
    <rPh sb="2" eb="4">
      <t>ソウチ</t>
    </rPh>
    <rPh sb="4" eb="6">
      <t>マイセツ</t>
    </rPh>
    <rPh sb="6" eb="9">
      <t>ショウダクショ</t>
    </rPh>
    <phoneticPr fontId="1"/>
  </si>
  <si>
    <t>使用廃止届</t>
    <rPh sb="0" eb="5">
      <t>シヨウハイシトドケ</t>
    </rPh>
    <phoneticPr fontId="1"/>
  </si>
  <si>
    <t>年月日</t>
    <rPh sb="0" eb="3">
      <t>ネンガッピ</t>
    </rPh>
    <phoneticPr fontId="1"/>
  </si>
  <si>
    <t>番号</t>
    <rPh sb="0" eb="2">
      <t>バンゴウ</t>
    </rPh>
    <phoneticPr fontId="1"/>
  </si>
  <si>
    <t>登録番号</t>
    <rPh sb="0" eb="4">
      <t>トウロクバンゴウ</t>
    </rPh>
    <phoneticPr fontId="1"/>
  </si>
  <si>
    <t>指定事業者名</t>
    <rPh sb="0" eb="2">
      <t>シテイ</t>
    </rPh>
    <rPh sb="2" eb="5">
      <t>ジギョウシャ</t>
    </rPh>
    <rPh sb="5" eb="6">
      <t>メイ</t>
    </rPh>
    <phoneticPr fontId="1"/>
  </si>
  <si>
    <t>給水装置保証</t>
    <rPh sb="0" eb="4">
      <t>キュウスイソウチ</t>
    </rPh>
    <rPh sb="4" eb="6">
      <t>ホショウ</t>
    </rPh>
    <phoneticPr fontId="1"/>
  </si>
  <si>
    <t>新設</t>
    <rPh sb="0" eb="2">
      <t>シンセツ</t>
    </rPh>
    <phoneticPr fontId="1"/>
  </si>
  <si>
    <t>改造</t>
    <rPh sb="0" eb="2">
      <t>カイゾウ</t>
    </rPh>
    <phoneticPr fontId="1"/>
  </si>
  <si>
    <t>移設</t>
    <rPh sb="0" eb="2">
      <t>イセツ</t>
    </rPh>
    <phoneticPr fontId="1"/>
  </si>
  <si>
    <t>口径変更</t>
    <rPh sb="0" eb="4">
      <t>コウケイヘンコウ</t>
    </rPh>
    <phoneticPr fontId="1"/>
  </si>
  <si>
    <t>位置変更</t>
    <rPh sb="0" eb="4">
      <t>イチヘンコウ</t>
    </rPh>
    <phoneticPr fontId="1"/>
  </si>
  <si>
    <t>二次側改造</t>
    <rPh sb="0" eb="5">
      <t>ニジガワカイゾウ</t>
    </rPh>
    <phoneticPr fontId="1"/>
  </si>
  <si>
    <t>家庭用</t>
    <rPh sb="0" eb="3">
      <t>カテイヨウ</t>
    </rPh>
    <phoneticPr fontId="1"/>
  </si>
  <si>
    <t>公共用</t>
    <rPh sb="0" eb="3">
      <t>コウキョウヨウ</t>
    </rPh>
    <phoneticPr fontId="1"/>
  </si>
  <si>
    <t>医療用</t>
    <rPh sb="0" eb="3">
      <t>イリョウヨウ</t>
    </rPh>
    <phoneticPr fontId="1"/>
  </si>
  <si>
    <t>浴場用</t>
    <rPh sb="0" eb="3">
      <t>ヨクジョウヨウ</t>
    </rPh>
    <phoneticPr fontId="1"/>
  </si>
  <si>
    <t>事務所用</t>
    <rPh sb="0" eb="4">
      <t>ジムショヨウ</t>
    </rPh>
    <phoneticPr fontId="1"/>
  </si>
  <si>
    <t>営業用</t>
    <rPh sb="0" eb="3">
      <t>エイギョウヨウ</t>
    </rPh>
    <phoneticPr fontId="1"/>
  </si>
  <si>
    <t>工業用</t>
    <rPh sb="0" eb="3">
      <t>コウギョウヨウ</t>
    </rPh>
    <phoneticPr fontId="1"/>
  </si>
  <si>
    <t>食品製造業用</t>
    <rPh sb="0" eb="6">
      <t>ショクヒンセイゾウギョウヨウ</t>
    </rPh>
    <phoneticPr fontId="1"/>
  </si>
  <si>
    <t>その他</t>
    <rPh sb="2" eb="3">
      <t>タ</t>
    </rPh>
    <phoneticPr fontId="1"/>
  </si>
  <si>
    <t>農事用</t>
    <rPh sb="0" eb="3">
      <t>ノウジヨウ</t>
    </rPh>
    <phoneticPr fontId="1"/>
  </si>
  <si>
    <t>配水管種類</t>
    <rPh sb="0" eb="3">
      <t>ハイスイカン</t>
    </rPh>
    <rPh sb="3" eb="5">
      <t>シュルイ</t>
    </rPh>
    <phoneticPr fontId="1"/>
  </si>
  <si>
    <t>DIP</t>
    <phoneticPr fontId="1"/>
  </si>
  <si>
    <t>ACP</t>
    <phoneticPr fontId="1"/>
  </si>
  <si>
    <t>HIVP</t>
    <phoneticPr fontId="1"/>
  </si>
  <si>
    <t>VP</t>
    <phoneticPr fontId="1"/>
  </si>
  <si>
    <t>PE</t>
    <phoneticPr fontId="1"/>
  </si>
  <si>
    <t>給水装置口径</t>
    <rPh sb="0" eb="2">
      <t>キュウスイ</t>
    </rPh>
    <rPh sb="2" eb="4">
      <t>ソウチ</t>
    </rPh>
    <rPh sb="4" eb="6">
      <t>コウケイ</t>
    </rPh>
    <phoneticPr fontId="1"/>
  </si>
  <si>
    <t>臨時</t>
    <rPh sb="0" eb="2">
      <t>リンジ</t>
    </rPh>
    <phoneticPr fontId="1"/>
  </si>
  <si>
    <t>改造の種類</t>
    <rPh sb="0" eb="2">
      <t>カイゾウ</t>
    </rPh>
    <rPh sb="3" eb="5">
      <t>シュルイ</t>
    </rPh>
    <phoneticPr fontId="1"/>
  </si>
  <si>
    <t>給水装置口径</t>
    <rPh sb="0" eb="4">
      <t>キュウスイソウチ</t>
    </rPh>
    <rPh sb="4" eb="6">
      <t>コウケイ</t>
    </rPh>
    <phoneticPr fontId="1"/>
  </si>
  <si>
    <t>コード</t>
    <phoneticPr fontId="1"/>
  </si>
  <si>
    <t>指定№</t>
    <rPh sb="0" eb="2">
      <t>シテイ</t>
    </rPh>
    <phoneticPr fontId="16"/>
  </si>
  <si>
    <t>郵便番号</t>
    <rPh sb="0" eb="2">
      <t>ユウビン</t>
    </rPh>
    <rPh sb="2" eb="4">
      <t>バンゴウ</t>
    </rPh>
    <phoneticPr fontId="16"/>
  </si>
  <si>
    <t>住所</t>
    <rPh sb="0" eb="2">
      <t>ジュウショ</t>
    </rPh>
    <phoneticPr fontId="16"/>
  </si>
  <si>
    <t>電話番号</t>
    <rPh sb="0" eb="2">
      <t>デンワ</t>
    </rPh>
    <rPh sb="2" eb="4">
      <t>バンゴウ</t>
    </rPh>
    <phoneticPr fontId="16"/>
  </si>
  <si>
    <t>代表者</t>
    <rPh sb="0" eb="3">
      <t>ダイヒョウシャ</t>
    </rPh>
    <phoneticPr fontId="16"/>
  </si>
  <si>
    <t>技術者</t>
    <rPh sb="0" eb="3">
      <t>ギジュツシャ</t>
    </rPh>
    <phoneticPr fontId="16"/>
  </si>
  <si>
    <t>選任者数</t>
    <rPh sb="0" eb="2">
      <t>センニン</t>
    </rPh>
    <rPh sb="2" eb="3">
      <t>シャ</t>
    </rPh>
    <rPh sb="3" eb="4">
      <t>スウ</t>
    </rPh>
    <phoneticPr fontId="16"/>
  </si>
  <si>
    <t>指定日</t>
    <rPh sb="0" eb="2">
      <t>シテイ</t>
    </rPh>
    <rPh sb="2" eb="3">
      <t>ヒ</t>
    </rPh>
    <phoneticPr fontId="16"/>
  </si>
  <si>
    <t>指定満了日</t>
    <rPh sb="0" eb="2">
      <t>シテイ</t>
    </rPh>
    <rPh sb="2" eb="4">
      <t>マンリョウ</t>
    </rPh>
    <rPh sb="4" eb="5">
      <t>ヒ</t>
    </rPh>
    <phoneticPr fontId="16"/>
  </si>
  <si>
    <t>廃止日</t>
    <rPh sb="0" eb="2">
      <t>ハイシ</t>
    </rPh>
    <rPh sb="2" eb="3">
      <t>ビ</t>
    </rPh>
    <phoneticPr fontId="16"/>
  </si>
  <si>
    <t>922-0242</t>
  </si>
  <si>
    <t>922-0241</t>
  </si>
  <si>
    <t>922-0853</t>
  </si>
  <si>
    <t>922-0842</t>
  </si>
  <si>
    <t>高村設備工業</t>
  </si>
  <si>
    <t>922-0443</t>
  </si>
  <si>
    <t>高村　幸雄</t>
  </si>
  <si>
    <t>922-0024</t>
  </si>
  <si>
    <t>有限会社　アール・シー商会</t>
  </si>
  <si>
    <t>922-0811</t>
  </si>
  <si>
    <t>下出設備</t>
  </si>
  <si>
    <t>922-0261</t>
  </si>
  <si>
    <t>有限会社　中川設備商会</t>
  </si>
  <si>
    <t>滝川商会</t>
  </si>
  <si>
    <t>922-0331</t>
  </si>
  <si>
    <t>922-0245</t>
  </si>
  <si>
    <t>車谷　信昭</t>
  </si>
  <si>
    <t>922-0428</t>
  </si>
  <si>
    <t>922-0424</t>
  </si>
  <si>
    <t>922-0412</t>
  </si>
  <si>
    <t>920-0036</t>
  </si>
  <si>
    <t>076-224-5111</t>
  </si>
  <si>
    <t>川本　久範</t>
  </si>
  <si>
    <t>有限会社　吉田燃設</t>
  </si>
  <si>
    <t>922-0274</t>
  </si>
  <si>
    <t>下出　宏</t>
  </si>
  <si>
    <t>有限会社　徳田管工</t>
  </si>
  <si>
    <t>922-0445</t>
  </si>
  <si>
    <t>徳田　秀司</t>
  </si>
  <si>
    <t>有限会社　久保田管工</t>
  </si>
  <si>
    <t>922-0013</t>
  </si>
  <si>
    <t>有限会社　西村設備工業</t>
  </si>
  <si>
    <t>922-0422</t>
  </si>
  <si>
    <t>西村　冨美義</t>
  </si>
  <si>
    <t>有限会社　邦産業</t>
  </si>
  <si>
    <t>922-0421</t>
  </si>
  <si>
    <t>有限会社　カワセ住設</t>
  </si>
  <si>
    <t>922-0033</t>
  </si>
  <si>
    <t>川瀬　博</t>
  </si>
  <si>
    <t>922-0436</t>
  </si>
  <si>
    <t>中谷　直樹</t>
  </si>
  <si>
    <t>922-0011</t>
  </si>
  <si>
    <t>重谷設備</t>
  </si>
  <si>
    <t>922-0334</t>
  </si>
  <si>
    <t>重谷　栄治</t>
  </si>
  <si>
    <t>有限会社　マエダ設備</t>
  </si>
  <si>
    <t>922-0303</t>
  </si>
  <si>
    <t>前田　秀樹</t>
  </si>
  <si>
    <t>922-0243</t>
  </si>
  <si>
    <t>922-0304</t>
  </si>
  <si>
    <t>922-0423</t>
  </si>
  <si>
    <t>922-0250</t>
  </si>
  <si>
    <t>921-8043</t>
  </si>
  <si>
    <t>923-0003</t>
  </si>
  <si>
    <t>920-0001</t>
  </si>
  <si>
    <t>920-0003</t>
  </si>
  <si>
    <t>923-0825</t>
  </si>
  <si>
    <t>920-0953</t>
  </si>
  <si>
    <t>923-0965</t>
  </si>
  <si>
    <t>923-0036</t>
  </si>
  <si>
    <t>929-0107</t>
  </si>
  <si>
    <t>923-0964</t>
  </si>
  <si>
    <t>923-0943</t>
  </si>
  <si>
    <t>松川　一男</t>
  </si>
  <si>
    <t>有限会社　カナン</t>
  </si>
  <si>
    <t>929-0122</t>
  </si>
  <si>
    <t>上村　眞吾</t>
  </si>
  <si>
    <t>926-0335</t>
  </si>
  <si>
    <t>有限会社串田管工設備</t>
  </si>
  <si>
    <t>923-0181</t>
  </si>
  <si>
    <t>923-0961</t>
  </si>
  <si>
    <t>灰田　敬二</t>
  </si>
  <si>
    <t>株式会社ムカイダ住宅設備</t>
  </si>
  <si>
    <t>920-0345</t>
  </si>
  <si>
    <t>有限会社山本設備工業</t>
  </si>
  <si>
    <t>921-8809</t>
  </si>
  <si>
    <t>盛戸設備</t>
  </si>
  <si>
    <t>929-0123</t>
  </si>
  <si>
    <t>盛戸　淳一</t>
  </si>
  <si>
    <t>貴水管工株式会社</t>
  </si>
  <si>
    <t>竹内商会</t>
  </si>
  <si>
    <t>923-0835</t>
  </si>
  <si>
    <t>竹内　聖吾</t>
  </si>
  <si>
    <t>923-0342</t>
  </si>
  <si>
    <t>原田　洋平</t>
  </si>
  <si>
    <t>有限会社表住宅設備</t>
  </si>
  <si>
    <t>923-0002</t>
  </si>
  <si>
    <t>株式会社油野水道設備</t>
  </si>
  <si>
    <t>929-1126</t>
  </si>
  <si>
    <t>ＭＹ設備</t>
  </si>
  <si>
    <t>910-4103</t>
  </si>
  <si>
    <t>0776 - 78 - 5118</t>
  </si>
  <si>
    <t>浜崎　喜彦</t>
  </si>
  <si>
    <t>杉山設備工業株式会社</t>
  </si>
  <si>
    <t>920-3116</t>
  </si>
  <si>
    <t>920-0056</t>
  </si>
  <si>
    <t>923-11１２</t>
  </si>
  <si>
    <t>919-0416</t>
  </si>
  <si>
    <t>922-0823</t>
  </si>
  <si>
    <t>929-0217</t>
  </si>
  <si>
    <t>929-0214</t>
  </si>
  <si>
    <t>929-0342</t>
  </si>
  <si>
    <t>923-0016</t>
  </si>
  <si>
    <t>922-0824</t>
  </si>
  <si>
    <t>922-0425</t>
  </si>
  <si>
    <t>921-8015</t>
  </si>
  <si>
    <t>920-0012</t>
  </si>
  <si>
    <t>922-0277</t>
  </si>
  <si>
    <t>923-0946</t>
  </si>
  <si>
    <t>924-0804</t>
  </si>
  <si>
    <t>923-0831</t>
  </si>
  <si>
    <t>923-0331</t>
  </si>
  <si>
    <t>920-0371</t>
  </si>
  <si>
    <t>923-0336</t>
  </si>
  <si>
    <t>920-0364</t>
  </si>
  <si>
    <t>923-0035</t>
  </si>
  <si>
    <t>923-0015</t>
  </si>
  <si>
    <t>920-0226</t>
  </si>
  <si>
    <t>923-1243</t>
  </si>
  <si>
    <t>919-0411</t>
  </si>
  <si>
    <t>921-8151</t>
  </si>
  <si>
    <t>929-0326</t>
  </si>
  <si>
    <t>920-0356</t>
  </si>
  <si>
    <t>922-0103</t>
  </si>
  <si>
    <t>922-0121</t>
  </si>
  <si>
    <t>920-0346</t>
  </si>
  <si>
    <t>929-0343</t>
  </si>
  <si>
    <t>802-8540</t>
  </si>
  <si>
    <t>093-962-0941</t>
  </si>
  <si>
    <t>連絡先</t>
    <phoneticPr fontId="1"/>
  </si>
  <si>
    <t>090-2370-4303
76-3679</t>
  </si>
  <si>
    <t>076-257-6160</t>
  </si>
  <si>
    <t>0776-51-0550</t>
  </si>
  <si>
    <t>0761-22-5151</t>
  </si>
  <si>
    <t>0761-74-9226</t>
  </si>
  <si>
    <t>076-286-1211</t>
  </si>
  <si>
    <t>0761-22-7817</t>
  </si>
  <si>
    <t>082-502-6644</t>
  </si>
  <si>
    <t>0776-36-1507</t>
  </si>
  <si>
    <t>076-259-6266</t>
  </si>
  <si>
    <t>076-242-2120</t>
  </si>
  <si>
    <t>076-268-5813</t>
  </si>
  <si>
    <t>076-289-7717</t>
  </si>
  <si>
    <t>06-6944-7797</t>
  </si>
  <si>
    <t>076-205-1916</t>
  </si>
  <si>
    <t>076-429-4170</t>
  </si>
  <si>
    <t>076-255-2665</t>
  </si>
  <si>
    <t>076-213-7200</t>
  </si>
  <si>
    <t>0761-24-8707</t>
  </si>
  <si>
    <t>090-1312-3971</t>
  </si>
  <si>
    <t>076-283-5468</t>
  </si>
  <si>
    <t>076-225-8579</t>
  </si>
  <si>
    <t>0761-48-4588</t>
  </si>
  <si>
    <t>076-283-0498</t>
  </si>
  <si>
    <t>03-5819-9141</t>
  </si>
  <si>
    <t>076-278-5864</t>
  </si>
  <si>
    <t>改造</t>
    <rPh sb="0" eb="2">
      <t>カイゾウ</t>
    </rPh>
    <phoneticPr fontId="1"/>
  </si>
  <si>
    <t>新設</t>
    <rPh sb="0" eb="2">
      <t>シンセツ</t>
    </rPh>
    <phoneticPr fontId="1"/>
  </si>
  <si>
    <t>口径変更</t>
    <rPh sb="0" eb="2">
      <t>コウケイ</t>
    </rPh>
    <rPh sb="2" eb="4">
      <t>ヘンコウ</t>
    </rPh>
    <phoneticPr fontId="1"/>
  </si>
  <si>
    <t>位置変更</t>
    <rPh sb="0" eb="2">
      <t>イチ</t>
    </rPh>
    <rPh sb="2" eb="4">
      <t>ヘンコウ</t>
    </rPh>
    <phoneticPr fontId="1"/>
  </si>
  <si>
    <t>二次側改造</t>
    <rPh sb="0" eb="3">
      <t>ニジガワ</t>
    </rPh>
    <rPh sb="3" eb="4">
      <t>カイ</t>
    </rPh>
    <rPh sb="4" eb="5">
      <t>ヅクリ</t>
    </rPh>
    <phoneticPr fontId="1"/>
  </si>
  <si>
    <t>公共用</t>
  </si>
  <si>
    <t>医療用</t>
    <rPh sb="0" eb="3">
      <t>イリョウヨウ</t>
    </rPh>
    <phoneticPr fontId="1"/>
  </si>
  <si>
    <t>浴場用</t>
    <rPh sb="0" eb="3">
      <t>ヨクジョウヨウ</t>
    </rPh>
    <phoneticPr fontId="1"/>
  </si>
  <si>
    <t>事務所用</t>
    <rPh sb="0" eb="4">
      <t>ジムショヨウ</t>
    </rPh>
    <phoneticPr fontId="1"/>
  </si>
  <si>
    <t>営業用</t>
    <rPh sb="0" eb="3">
      <t>エイギョウヨウ</t>
    </rPh>
    <phoneticPr fontId="1"/>
  </si>
  <si>
    <t>食品製造業用</t>
    <phoneticPr fontId="1"/>
  </si>
  <si>
    <t>その他</t>
    <rPh sb="2" eb="3">
      <t>タ</t>
    </rPh>
    <phoneticPr fontId="1"/>
  </si>
  <si>
    <t>農事用</t>
    <rPh sb="0" eb="3">
      <t>ノウジヨウ</t>
    </rPh>
    <phoneticPr fontId="1"/>
  </si>
  <si>
    <t xml:space="preserve">  </t>
    <phoneticPr fontId="1"/>
  </si>
  <si>
    <t xml:space="preserve"> </t>
    <phoneticPr fontId="1"/>
  </si>
  <si>
    <t>半角で入力</t>
    <rPh sb="0" eb="2">
      <t>ハンカク</t>
    </rPh>
    <rPh sb="3" eb="5">
      <t>ニュウリョク</t>
    </rPh>
    <phoneticPr fontId="1"/>
  </si>
  <si>
    <t>ドロップダウンリストより選択</t>
    <rPh sb="12" eb="14">
      <t>センタク</t>
    </rPh>
    <phoneticPr fontId="1"/>
  </si>
  <si>
    <t>名　　　　　称</t>
    <rPh sb="0" eb="1">
      <t>ナ</t>
    </rPh>
    <rPh sb="6" eb="7">
      <t>ショウ</t>
    </rPh>
    <phoneticPr fontId="16"/>
  </si>
  <si>
    <t>【用途種別表】</t>
    <rPh sb="1" eb="6">
      <t>ヨウトシュベツヒョウ</t>
    </rPh>
    <phoneticPr fontId="1"/>
  </si>
  <si>
    <t>下記【用途種別表】参照</t>
    <rPh sb="0" eb="2">
      <t>カキ</t>
    </rPh>
    <rPh sb="3" eb="5">
      <t>ヨウト</t>
    </rPh>
    <rPh sb="5" eb="8">
      <t>シュベツヒョウ</t>
    </rPh>
    <rPh sb="9" eb="11">
      <t>サンショウ</t>
    </rPh>
    <phoneticPr fontId="1"/>
  </si>
  <si>
    <t>権利者より承諾のうえ記入</t>
    <rPh sb="0" eb="3">
      <t>ケンリシャ</t>
    </rPh>
    <rPh sb="5" eb="7">
      <t>ショウダク</t>
    </rPh>
    <rPh sb="10" eb="12">
      <t>キニュウ</t>
    </rPh>
    <phoneticPr fontId="1"/>
  </si>
  <si>
    <t>加賀市</t>
    <rPh sb="0" eb="2">
      <t>カガ</t>
    </rPh>
    <rPh sb="2" eb="3">
      <t>シ</t>
    </rPh>
    <phoneticPr fontId="1"/>
  </si>
  <si>
    <t>加賀市</t>
    <rPh sb="0" eb="3">
      <t>カガシ</t>
    </rPh>
    <phoneticPr fontId="1"/>
  </si>
  <si>
    <t>令和</t>
    <rPh sb="0" eb="2">
      <t>レイワ</t>
    </rPh>
    <phoneticPr fontId="1"/>
  </si>
  <si>
    <t>年</t>
    <rPh sb="0" eb="1">
      <t>ネン</t>
    </rPh>
    <phoneticPr fontId="1"/>
  </si>
  <si>
    <t>φ</t>
    <phoneticPr fontId="1"/>
  </si>
  <si>
    <t>－</t>
  </si>
  <si>
    <t>Ｅ</t>
    <phoneticPr fontId="1"/>
  </si>
  <si>
    <t>H</t>
    <phoneticPr fontId="1"/>
  </si>
  <si>
    <t>Ｋ</t>
    <phoneticPr fontId="1"/>
  </si>
  <si>
    <t>Ｌ</t>
    <phoneticPr fontId="1"/>
  </si>
  <si>
    <t>Ｊ</t>
    <phoneticPr fontId="1"/>
  </si>
  <si>
    <t>Ｍ</t>
    <phoneticPr fontId="1"/>
  </si>
  <si>
    <t>Ｎ</t>
    <phoneticPr fontId="1"/>
  </si>
  <si>
    <t>Ｒ</t>
    <phoneticPr fontId="1"/>
  </si>
  <si>
    <t>日</t>
    <rPh sb="0" eb="1">
      <t>ニチ</t>
    </rPh>
    <phoneticPr fontId="1"/>
  </si>
  <si>
    <t>月</t>
    <rPh sb="0" eb="1">
      <t>ツキ</t>
    </rPh>
    <phoneticPr fontId="1"/>
  </si>
  <si>
    <t>年度</t>
    <rPh sb="0" eb="2">
      <t>ネンド</t>
    </rPh>
    <phoneticPr fontId="1"/>
  </si>
  <si>
    <r>
      <rPr>
        <sz val="9"/>
        <color theme="1"/>
        <rFont val="ＭＳ Ｐ明朝"/>
        <family val="1"/>
        <charset val="128"/>
      </rPr>
      <t>様式第1号(第5条、第14条関係)</t>
    </r>
    <r>
      <rPr>
        <sz val="11"/>
        <color theme="1"/>
        <rFont val="ＭＳ Ｐ明朝"/>
        <family val="1"/>
        <charset val="128"/>
      </rPr>
      <t xml:space="preserve">
</t>
    </r>
    <rPh sb="0" eb="2">
      <t>ヨウシキ</t>
    </rPh>
    <rPh sb="2" eb="3">
      <t>ダイ</t>
    </rPh>
    <rPh sb="4" eb="5">
      <t>ゴウ</t>
    </rPh>
    <rPh sb="6" eb="7">
      <t>ダイ</t>
    </rPh>
    <rPh sb="8" eb="9">
      <t>ジョウ</t>
    </rPh>
    <rPh sb="10" eb="11">
      <t>ダイ</t>
    </rPh>
    <rPh sb="13" eb="14">
      <t>ジョウ</t>
    </rPh>
    <rPh sb="14" eb="16">
      <t>カンケイ</t>
    </rPh>
    <phoneticPr fontId="1"/>
  </si>
  <si>
    <t>給水装置工事申込書</t>
    <phoneticPr fontId="1"/>
  </si>
  <si>
    <t>令和</t>
    <rPh sb="0" eb="2">
      <t>レイワ</t>
    </rPh>
    <phoneticPr fontId="1"/>
  </si>
  <si>
    <t>年号</t>
    <rPh sb="0" eb="2">
      <t>ネンゴウ</t>
    </rPh>
    <phoneticPr fontId="1"/>
  </si>
  <si>
    <t>　このセルに入力してください。</t>
    <rPh sb="6" eb="8">
      <t>ニュウリョク</t>
    </rPh>
    <phoneticPr fontId="1"/>
  </si>
  <si>
    <t>ー</t>
    <phoneticPr fontId="1"/>
  </si>
  <si>
    <t>ー</t>
    <phoneticPr fontId="1"/>
  </si>
  <si>
    <t>「事業者名簿」より番号を選択</t>
    <rPh sb="1" eb="4">
      <t>ジギョウシャ</t>
    </rPh>
    <rPh sb="4" eb="6">
      <t>メイボ</t>
    </rPh>
    <rPh sb="9" eb="11">
      <t>バンゴウ</t>
    </rPh>
    <rPh sb="12" eb="14">
      <t>センタク</t>
    </rPh>
    <phoneticPr fontId="1"/>
  </si>
  <si>
    <t>建物の規模</t>
    <rPh sb="0" eb="2">
      <t>タテモノ</t>
    </rPh>
    <rPh sb="3" eb="5">
      <t>キボ</t>
    </rPh>
    <phoneticPr fontId="1"/>
  </si>
  <si>
    <t>３階直結給水</t>
    <rPh sb="1" eb="2">
      <t>カイ</t>
    </rPh>
    <rPh sb="2" eb="4">
      <t>チョッケツ</t>
    </rPh>
    <rPh sb="4" eb="6">
      <t>キュウスイ</t>
    </rPh>
    <phoneticPr fontId="1"/>
  </si>
  <si>
    <t>工事施工予定年月日</t>
    <rPh sb="0" eb="9">
      <t>コウジセコウヨテイネンガッピ</t>
    </rPh>
    <phoneticPr fontId="1"/>
  </si>
  <si>
    <t>給水開始予定年月日</t>
    <rPh sb="0" eb="9">
      <t>キュウスイカイシヨテイネンガッピ</t>
    </rPh>
    <phoneticPr fontId="1"/>
  </si>
  <si>
    <t>給水装置工事主任技術者</t>
    <rPh sb="0" eb="6">
      <t>キュウスイソウチコウジ</t>
    </rPh>
    <rPh sb="6" eb="11">
      <t>シュニンギジュツシャ</t>
    </rPh>
    <phoneticPr fontId="1"/>
  </si>
  <si>
    <t>給水装置工事設計者</t>
    <rPh sb="0" eb="4">
      <t>キュウスイソウチ</t>
    </rPh>
    <rPh sb="4" eb="6">
      <t>コウジ</t>
    </rPh>
    <rPh sb="6" eb="9">
      <t>セッケイシャ</t>
    </rPh>
    <phoneticPr fontId="1"/>
  </si>
  <si>
    <t>木造</t>
    <rPh sb="0" eb="2">
      <t>モクゾウ</t>
    </rPh>
    <phoneticPr fontId="1"/>
  </si>
  <si>
    <t>鉄筋</t>
    <rPh sb="0" eb="2">
      <t>テッキン</t>
    </rPh>
    <phoneticPr fontId="1"/>
  </si>
  <si>
    <t>鉄骨</t>
    <rPh sb="0" eb="2">
      <t>テッコツ</t>
    </rPh>
    <phoneticPr fontId="1"/>
  </si>
  <si>
    <t>階</t>
    <rPh sb="0" eb="1">
      <t>カイ</t>
    </rPh>
    <phoneticPr fontId="1"/>
  </si>
  <si>
    <t>設計者</t>
    <rPh sb="0" eb="3">
      <t>セッケイシャ</t>
    </rPh>
    <phoneticPr fontId="1"/>
  </si>
  <si>
    <t>主任技術者</t>
    <rPh sb="0" eb="2">
      <t>シュニン</t>
    </rPh>
    <rPh sb="2" eb="5">
      <t>ギジュツシャ</t>
    </rPh>
    <phoneticPr fontId="1"/>
  </si>
  <si>
    <t>一戸建住宅</t>
    <phoneticPr fontId="1"/>
  </si>
  <si>
    <t>事務所・店舗用住宅</t>
    <phoneticPr fontId="1"/>
  </si>
  <si>
    <t>３階直結給水</t>
    <rPh sb="1" eb="4">
      <t>カイチョッケツ</t>
    </rPh>
    <rPh sb="4" eb="6">
      <t>キュウスイ</t>
    </rPh>
    <phoneticPr fontId="1"/>
  </si>
  <si>
    <t>受水槽</t>
    <rPh sb="0" eb="3">
      <t>ジュスイソウ</t>
    </rPh>
    <phoneticPr fontId="1"/>
  </si>
  <si>
    <t>年</t>
    <rPh sb="0" eb="1">
      <t>ネン</t>
    </rPh>
    <phoneticPr fontId="1"/>
  </si>
  <si>
    <t>月</t>
    <rPh sb="0" eb="1">
      <t>ツキ</t>
    </rPh>
    <phoneticPr fontId="1"/>
  </si>
  <si>
    <t>日</t>
    <rPh sb="0" eb="1">
      <t>ヒ</t>
    </rPh>
    <phoneticPr fontId="1"/>
  </si>
  <si>
    <t>一戸建住宅</t>
    <rPh sb="0" eb="5">
      <t>イッコダテジュウタク</t>
    </rPh>
    <phoneticPr fontId="1"/>
  </si>
  <si>
    <t>集合住宅</t>
    <phoneticPr fontId="1"/>
  </si>
  <si>
    <t>(18戸以下)</t>
    <rPh sb="3" eb="4">
      <t>コ</t>
    </rPh>
    <rPh sb="4" eb="6">
      <t>イカ</t>
    </rPh>
    <phoneticPr fontId="1"/>
  </si>
  <si>
    <t>集合住宅</t>
    <phoneticPr fontId="1"/>
  </si>
  <si>
    <t>道路種別</t>
  </si>
  <si>
    <t>）</t>
    <phoneticPr fontId="1"/>
  </si>
  <si>
    <t>道路種別</t>
    <rPh sb="0" eb="4">
      <t>ドウロシュベツ</t>
    </rPh>
    <phoneticPr fontId="1"/>
  </si>
  <si>
    <t>国道</t>
    <rPh sb="0" eb="2">
      <t>コクドウ</t>
    </rPh>
    <phoneticPr fontId="1"/>
  </si>
  <si>
    <t>県道</t>
    <rPh sb="0" eb="2">
      <t>ケンドウ</t>
    </rPh>
    <phoneticPr fontId="1"/>
  </si>
  <si>
    <t>市道</t>
    <rPh sb="0" eb="2">
      <t>シドウ</t>
    </rPh>
    <phoneticPr fontId="1"/>
  </si>
  <si>
    <t>砂利道</t>
    <rPh sb="0" eb="3">
      <t>ジャリミチ</t>
    </rPh>
    <phoneticPr fontId="1"/>
  </si>
  <si>
    <t>上記が「その他」の場合記入</t>
    <rPh sb="0" eb="2">
      <t>ジョウキ</t>
    </rPh>
    <rPh sb="6" eb="7">
      <t>タ</t>
    </rPh>
    <rPh sb="9" eb="11">
      <t>バアイ</t>
    </rPh>
    <rPh sb="11" eb="13">
      <t>キニュウ</t>
    </rPh>
    <phoneticPr fontId="1"/>
  </si>
  <si>
    <t>・</t>
    <phoneticPr fontId="1"/>
  </si>
  <si>
    <t>通行制限</t>
    <rPh sb="0" eb="4">
      <t>ツウコウセイゲン</t>
    </rPh>
    <phoneticPr fontId="1"/>
  </si>
  <si>
    <t>有効幅員</t>
    <rPh sb="0" eb="4">
      <t>ユウコウフクイン</t>
    </rPh>
    <phoneticPr fontId="1"/>
  </si>
  <si>
    <t>備考</t>
    <rPh sb="0" eb="2">
      <t>ビコウ</t>
    </rPh>
    <phoneticPr fontId="1"/>
  </si>
  <si>
    <t>．</t>
    <phoneticPr fontId="1"/>
  </si>
  <si>
    <t>ｍ</t>
    <phoneticPr fontId="1"/>
  </si>
  <si>
    <t>徐行</t>
    <rPh sb="0" eb="2">
      <t>ジョコウ</t>
    </rPh>
    <phoneticPr fontId="1"/>
  </si>
  <si>
    <t>片側交互通行</t>
    <rPh sb="0" eb="6">
      <t>カタガワコウゴツウコウ</t>
    </rPh>
    <phoneticPr fontId="1"/>
  </si>
  <si>
    <t>通行止</t>
    <rPh sb="0" eb="3">
      <t>ツウコウド</t>
    </rPh>
    <phoneticPr fontId="1"/>
  </si>
  <si>
    <t>国道</t>
    <rPh sb="0" eb="1">
      <t>クニ</t>
    </rPh>
    <rPh sb="1" eb="2">
      <t>ミチ</t>
    </rPh>
    <phoneticPr fontId="1"/>
  </si>
  <si>
    <t>県道</t>
    <rPh sb="0" eb="1">
      <t>ケン</t>
    </rPh>
    <rPh sb="1" eb="2">
      <t>ミチ</t>
    </rPh>
    <phoneticPr fontId="1"/>
  </si>
  <si>
    <t>アスファルト舗装道</t>
    <rPh sb="6" eb="9">
      <t>ホソウドウ</t>
    </rPh>
    <phoneticPr fontId="1"/>
  </si>
  <si>
    <t>コンクリート舗装道</t>
    <rPh sb="6" eb="9">
      <t>ホソウドウ</t>
    </rPh>
    <phoneticPr fontId="1"/>
  </si>
  <si>
    <t>通行制限</t>
  </si>
  <si>
    <t>・</t>
    <phoneticPr fontId="1"/>
  </si>
  <si>
    <t>徐行</t>
    <rPh sb="0" eb="2">
      <t>ジョコウ</t>
    </rPh>
    <phoneticPr fontId="1"/>
  </si>
  <si>
    <t>片側交互通行</t>
    <rPh sb="0" eb="4">
      <t>カタガワコウゴ</t>
    </rPh>
    <rPh sb="4" eb="6">
      <t>ツウコウ</t>
    </rPh>
    <phoneticPr fontId="1"/>
  </si>
  <si>
    <t>通行止</t>
    <rPh sb="0" eb="3">
      <t>ツウコウド</t>
    </rPh>
    <phoneticPr fontId="1"/>
  </si>
  <si>
    <t>備考</t>
    <rPh sb="0" eb="2">
      <t>ビコウ</t>
    </rPh>
    <phoneticPr fontId="1"/>
  </si>
  <si>
    <t>（</t>
    <phoneticPr fontId="1"/>
  </si>
  <si>
    <t>）</t>
    <phoneticPr fontId="1"/>
  </si>
  <si>
    <t>有効幅員</t>
    <rPh sb="0" eb="4">
      <t>ユウコウフクイン</t>
    </rPh>
    <phoneticPr fontId="1"/>
  </si>
  <si>
    <t>m</t>
    <phoneticPr fontId="1"/>
  </si>
  <si>
    <t>．</t>
    <phoneticPr fontId="1"/>
  </si>
  <si>
    <t>(</t>
    <phoneticPr fontId="1"/>
  </si>
  <si>
    <t>アスファルト舗装道</t>
    <rPh sb="6" eb="8">
      <t>ホソウ</t>
    </rPh>
    <rPh sb="8" eb="9">
      <t>ミチ</t>
    </rPh>
    <phoneticPr fontId="1"/>
  </si>
  <si>
    <t>コンクリート舗装道</t>
    <rPh sb="6" eb="8">
      <t>ホソウ</t>
    </rPh>
    <rPh sb="8" eb="9">
      <t>ミチ</t>
    </rPh>
    <phoneticPr fontId="1"/>
  </si>
  <si>
    <t>その他</t>
    <rPh sb="2" eb="3">
      <t>タ</t>
    </rPh>
    <phoneticPr fontId="1"/>
  </si>
  <si>
    <t>舗装別</t>
    <rPh sb="0" eb="2">
      <t>ホソウ</t>
    </rPh>
    <rPh sb="2" eb="3">
      <t>ベツ</t>
    </rPh>
    <phoneticPr fontId="1"/>
  </si>
  <si>
    <t>道路別</t>
    <rPh sb="0" eb="3">
      <t>ドウロベツ</t>
    </rPh>
    <phoneticPr fontId="1"/>
  </si>
  <si>
    <r>
      <t>その他</t>
    </r>
    <r>
      <rPr>
        <sz val="12"/>
        <color theme="4" tint="0.79998168889431442"/>
        <rFont val="游ゴシック"/>
        <family val="3"/>
        <charset val="128"/>
        <scheme val="minor"/>
      </rPr>
      <t>１</t>
    </r>
    <rPh sb="2" eb="3">
      <t>タ</t>
    </rPh>
    <phoneticPr fontId="1"/>
  </si>
  <si>
    <t>工事申込者</t>
    <rPh sb="0" eb="2">
      <t>コウジ</t>
    </rPh>
    <rPh sb="2" eb="4">
      <t>モウシコミ</t>
    </rPh>
    <rPh sb="4" eb="5">
      <t>シャ</t>
    </rPh>
    <phoneticPr fontId="1"/>
  </si>
  <si>
    <t>(所　有　者)</t>
    <phoneticPr fontId="1"/>
  </si>
  <si>
    <t>(税込)</t>
    <rPh sb="1" eb="3">
      <t>ゼイコミ</t>
    </rPh>
    <phoneticPr fontId="1"/>
  </si>
  <si>
    <r>
      <t>(</t>
    </r>
    <r>
      <rPr>
        <sz val="7"/>
        <color theme="1"/>
        <rFont val="ＭＳ Ｐ明朝"/>
        <family val="1"/>
        <charset val="128"/>
      </rPr>
      <t>非課税)</t>
    </r>
    <rPh sb="1" eb="4">
      <t>ヒカゼイ</t>
    </rPh>
    <phoneticPr fontId="1"/>
  </si>
  <si>
    <r>
      <t>量水器（</t>
    </r>
    <r>
      <rPr>
        <vertAlign val="subscript"/>
        <sz val="10.5"/>
        <color theme="1"/>
        <rFont val="ＭＳ Ｐ明朝"/>
        <family val="1"/>
        <charset val="128"/>
      </rPr>
      <t/>
    </r>
    <phoneticPr fontId="1"/>
  </si>
  <si>
    <r>
      <rPr>
        <sz val="8"/>
        <color theme="1"/>
        <rFont val="ＭＳ Ｐ明朝"/>
        <family val="1"/>
        <charset val="128"/>
      </rPr>
      <t>ミリメートル</t>
    </r>
    <r>
      <rPr>
        <sz val="10.5"/>
        <color theme="1"/>
        <rFont val="ＭＳ Ｐ明朝"/>
        <family val="1"/>
        <charset val="128"/>
      </rPr>
      <t>）</t>
    </r>
    <phoneticPr fontId="1"/>
  </si>
  <si>
    <t>装置設置場所</t>
    <rPh sb="0" eb="2">
      <t>ソウチ</t>
    </rPh>
    <rPh sb="2" eb="6">
      <t>セッチバショ</t>
    </rPh>
    <phoneticPr fontId="1"/>
  </si>
  <si>
    <t>　改造の場合のみ選択</t>
    <rPh sb="1" eb="3">
      <t>カイゾウ</t>
    </rPh>
    <rPh sb="4" eb="6">
      <t>バアイ</t>
    </rPh>
    <rPh sb="8" eb="10">
      <t>センタク</t>
    </rPh>
    <phoneticPr fontId="1"/>
  </si>
  <si>
    <t>年</t>
    <rPh sb="0" eb="1">
      <t>ネン</t>
    </rPh>
    <phoneticPr fontId="1"/>
  </si>
  <si>
    <t>CIP</t>
    <phoneticPr fontId="1"/>
  </si>
  <si>
    <t>なし</t>
    <phoneticPr fontId="1"/>
  </si>
  <si>
    <t>第　 　号</t>
    <rPh sb="0" eb="1">
      <t>ダイ</t>
    </rPh>
    <rPh sb="4" eb="5">
      <t>ゴウ</t>
    </rPh>
    <phoneticPr fontId="1"/>
  </si>
  <si>
    <t>令和　   年  　 月  　 日</t>
    <rPh sb="0" eb="2">
      <t>レイワ</t>
    </rPh>
    <rPh sb="6" eb="7">
      <t>ネン</t>
    </rPh>
    <rPh sb="11" eb="12">
      <t>ツキ</t>
    </rPh>
    <rPh sb="16" eb="17">
      <t>ニチ</t>
    </rPh>
    <phoneticPr fontId="1"/>
  </si>
  <si>
    <t>□片山津　□山   代  □山   中</t>
    <rPh sb="1" eb="4">
      <t>カタヤマヅ</t>
    </rPh>
    <rPh sb="6" eb="7">
      <t>ヤマ</t>
    </rPh>
    <rPh sb="10" eb="11">
      <t>シロ</t>
    </rPh>
    <rPh sb="14" eb="15">
      <t>ヤマ</t>
    </rPh>
    <rPh sb="18" eb="19">
      <t>ナカ</t>
    </rPh>
    <phoneticPr fontId="1"/>
  </si>
  <si>
    <r>
      <t>平面図・立面図(配水管から給水管位置まで)</t>
    </r>
    <r>
      <rPr>
        <sz val="10.5"/>
        <color theme="1"/>
        <rFont val="ＭＳ 明朝"/>
        <family val="1"/>
        <charset val="128"/>
      </rPr>
      <t xml:space="preserve"> </t>
    </r>
  </si>
  <si>
    <t>・</t>
    <phoneticPr fontId="1"/>
  </si>
  <si>
    <t>タイル等</t>
    <rPh sb="3" eb="4">
      <t>ナド</t>
    </rPh>
    <phoneticPr fontId="1"/>
  </si>
  <si>
    <r>
      <t>その他</t>
    </r>
    <r>
      <rPr>
        <sz val="10.5"/>
        <color theme="0"/>
        <rFont val="ＭＳ Ｐ明朝"/>
        <family val="1"/>
        <charset val="128"/>
      </rPr>
      <t>１</t>
    </r>
    <rPh sb="2" eb="3">
      <t>タ</t>
    </rPh>
    <phoneticPr fontId="1"/>
  </si>
  <si>
    <t>一般家事用</t>
    <phoneticPr fontId="1"/>
  </si>
  <si>
    <t>公営住宅</t>
    <phoneticPr fontId="1"/>
  </si>
  <si>
    <t>アパート･マンション･寮</t>
    <phoneticPr fontId="1"/>
  </si>
  <si>
    <t>店舗兼家事用</t>
  </si>
  <si>
    <t>官公庁用</t>
  </si>
  <si>
    <t>教育用</t>
  </si>
  <si>
    <t>保育所用</t>
  </si>
  <si>
    <t>福祉法人用</t>
  </si>
  <si>
    <t>公衆用（公園等）</t>
  </si>
  <si>
    <t>サービスエリア用</t>
  </si>
  <si>
    <t>公共用その他</t>
  </si>
  <si>
    <t>病院用</t>
  </si>
  <si>
    <t>歯科医用</t>
  </si>
  <si>
    <t>公衆浴場用</t>
  </si>
  <si>
    <t>特殊浴場用</t>
  </si>
  <si>
    <t>事務所用</t>
  </si>
  <si>
    <t>大型小売店(スーパー)用</t>
    <phoneticPr fontId="1"/>
  </si>
  <si>
    <t>旅館用</t>
  </si>
  <si>
    <t>簡易宿泊所用</t>
  </si>
  <si>
    <t>料理飲食店用</t>
  </si>
  <si>
    <t>店舗（作業所）専用</t>
  </si>
  <si>
    <t>営業その他</t>
  </si>
  <si>
    <t>金属工業用</t>
  </si>
  <si>
    <t>繊維工業用</t>
  </si>
  <si>
    <t>工業用その他</t>
  </si>
  <si>
    <t>食品製造業用</t>
  </si>
  <si>
    <t>農林漁業用</t>
  </si>
  <si>
    <t>神社・仏閣（無人）</t>
  </si>
  <si>
    <t>その他</t>
  </si>
  <si>
    <t>料金滞納が生じた時は私(所有者)が使用者に代わり支払うことを確約します。
　　氏名                                                      　　　　　　　　　㊞</t>
    <rPh sb="0" eb="4">
      <t>リョウキンタイノウ</t>
    </rPh>
    <rPh sb="5" eb="6">
      <t>ショウ</t>
    </rPh>
    <rPh sb="8" eb="9">
      <t>トキ</t>
    </rPh>
    <rPh sb="10" eb="11">
      <t>ワタシ</t>
    </rPh>
    <rPh sb="12" eb="15">
      <t>ショユウシャ</t>
    </rPh>
    <rPh sb="17" eb="20">
      <t>シヨウシャ</t>
    </rPh>
    <rPh sb="21" eb="22">
      <t>カ</t>
    </rPh>
    <rPh sb="24" eb="26">
      <t>シハラ</t>
    </rPh>
    <rPh sb="30" eb="32">
      <t>カクヤク</t>
    </rPh>
    <rPh sb="39" eb="41">
      <t>シメイ</t>
    </rPh>
    <phoneticPr fontId="1"/>
  </si>
  <si>
    <t>ハマダ設備</t>
    <rPh sb="3" eb="5">
      <t>セツビ</t>
    </rPh>
    <phoneticPr fontId="2"/>
  </si>
  <si>
    <t>株式会社　加賀設備商会</t>
    <rPh sb="0" eb="4">
      <t>カブシキガイシャ</t>
    </rPh>
    <rPh sb="2" eb="4">
      <t>ガイシャ</t>
    </rPh>
    <phoneticPr fontId="2"/>
  </si>
  <si>
    <t>有限会社　イケバタ管工</t>
  </si>
  <si>
    <t>富士工業　株式会社</t>
    <rPh sb="5" eb="9">
      <t>カブシキガイシャ</t>
    </rPh>
    <phoneticPr fontId="2"/>
  </si>
  <si>
    <t>有限会社　藤堂工業</t>
    <rPh sb="0" eb="2">
      <t>ユウゲン</t>
    </rPh>
    <rPh sb="2" eb="4">
      <t>カイシャ</t>
    </rPh>
    <phoneticPr fontId="2"/>
  </si>
  <si>
    <t>北陸水道工業　株式会社</t>
    <rPh sb="7" eb="11">
      <t>カブシキガイシャ</t>
    </rPh>
    <phoneticPr fontId="2"/>
  </si>
  <si>
    <t>錦城工事　株式会社</t>
    <rPh sb="5" eb="9">
      <t>カブシキガイシャ</t>
    </rPh>
    <phoneticPr fontId="2"/>
  </si>
  <si>
    <t>株式会社マルヰ</t>
  </si>
  <si>
    <t>有限会社　中田商事</t>
  </si>
  <si>
    <t>伊藤設備工業</t>
  </si>
  <si>
    <t>北陸電気工事株式会社金沢支店</t>
    <rPh sb="0" eb="6">
      <t>ホクリクデンキコウジ</t>
    </rPh>
    <rPh sb="6" eb="10">
      <t>カブシキガイシャ</t>
    </rPh>
    <rPh sb="10" eb="14">
      <t>カナザワシテン</t>
    </rPh>
    <phoneticPr fontId="2"/>
  </si>
  <si>
    <t>共栄管工　株式会社</t>
    <rPh sb="5" eb="9">
      <t>カブシキガイシャ</t>
    </rPh>
    <phoneticPr fontId="2"/>
  </si>
  <si>
    <t>株式会社　ミヤゾノ</t>
  </si>
  <si>
    <t>株式会社　下出　宏商店</t>
    <rPh sb="0" eb="4">
      <t>カブシキガイシャ</t>
    </rPh>
    <phoneticPr fontId="2"/>
  </si>
  <si>
    <t>柏田住設</t>
  </si>
  <si>
    <t>ウエハラ設備</t>
  </si>
  <si>
    <t>なかや</t>
  </si>
  <si>
    <t>株式会社　第一設備商会</t>
    <rPh sb="0" eb="2">
      <t>カブシキ</t>
    </rPh>
    <rPh sb="2" eb="4">
      <t>カイシャ</t>
    </rPh>
    <phoneticPr fontId="2"/>
  </si>
  <si>
    <t>カバタニ設備</t>
    <rPh sb="4" eb="6">
      <t>セツビ</t>
    </rPh>
    <phoneticPr fontId="2"/>
  </si>
  <si>
    <t>有限会社　坪内設備</t>
    <rPh sb="0" eb="4">
      <t>ユウゲンガイシャ</t>
    </rPh>
    <rPh sb="5" eb="7">
      <t>ツボウチ</t>
    </rPh>
    <rPh sb="7" eb="9">
      <t>セツビ</t>
    </rPh>
    <phoneticPr fontId="2"/>
  </si>
  <si>
    <t>有限会社　谷口設備工業</t>
    <rPh sb="0" eb="4">
      <t>ユウゲンガイシャ</t>
    </rPh>
    <rPh sb="5" eb="7">
      <t>タニグチ</t>
    </rPh>
    <rPh sb="7" eb="9">
      <t>セツビ</t>
    </rPh>
    <rPh sb="9" eb="11">
      <t>コウギョウ</t>
    </rPh>
    <phoneticPr fontId="2"/>
  </si>
  <si>
    <t>北陸リビングコンサルタント　株式会社</t>
    <rPh sb="0" eb="2">
      <t>ホクリク</t>
    </rPh>
    <rPh sb="14" eb="18">
      <t>カブシキガイシャ</t>
    </rPh>
    <phoneticPr fontId="2"/>
  </si>
  <si>
    <t>井上工業</t>
    <rPh sb="0" eb="2">
      <t>イノウエ</t>
    </rPh>
    <rPh sb="2" eb="4">
      <t>コウギョウ</t>
    </rPh>
    <phoneticPr fontId="2"/>
  </si>
  <si>
    <t>株式会社　トスマク加賀本店</t>
    <rPh sb="0" eb="4">
      <t>カブシキガイシャ</t>
    </rPh>
    <rPh sb="9" eb="11">
      <t>カガ</t>
    </rPh>
    <rPh sb="11" eb="12">
      <t>ホン</t>
    </rPh>
    <rPh sb="12" eb="13">
      <t>テン</t>
    </rPh>
    <phoneticPr fontId="2"/>
  </si>
  <si>
    <t>水口住宅設備</t>
    <rPh sb="0" eb="2">
      <t>ミズグチ</t>
    </rPh>
    <rPh sb="2" eb="4">
      <t>ジュウタク</t>
    </rPh>
    <rPh sb="4" eb="6">
      <t>セツビ</t>
    </rPh>
    <phoneticPr fontId="2"/>
  </si>
  <si>
    <t>ヨシムラ設備</t>
    <rPh sb="4" eb="6">
      <t>セツビ</t>
    </rPh>
    <phoneticPr fontId="2"/>
  </si>
  <si>
    <t>ホクトー　株式会社</t>
    <rPh sb="5" eb="9">
      <t>カブシキガイシャ</t>
    </rPh>
    <phoneticPr fontId="2"/>
  </si>
  <si>
    <t>株式会社　テクノ管工</t>
  </si>
  <si>
    <t>株式会社　水上住設</t>
    <rPh sb="0" eb="4">
      <t>カブシキガイシャ</t>
    </rPh>
    <phoneticPr fontId="2"/>
  </si>
  <si>
    <t>有限会社　かるみ設備</t>
  </si>
  <si>
    <t>日光設備工業　株式会社</t>
    <rPh sb="7" eb="11">
      <t>カブシキガイシャ</t>
    </rPh>
    <phoneticPr fontId="2"/>
  </si>
  <si>
    <t>有限会社　茗荷谷設備工業</t>
  </si>
  <si>
    <t>株式会社　ヒロタ</t>
    <rPh sb="0" eb="2">
      <t>カブシキ</t>
    </rPh>
    <rPh sb="2" eb="4">
      <t>カイシャ</t>
    </rPh>
    <phoneticPr fontId="2"/>
  </si>
  <si>
    <t>有限会社　澤田設備工業所</t>
    <rPh sb="0" eb="4">
      <t>ユウゲンガイシャ</t>
    </rPh>
    <phoneticPr fontId="2"/>
  </si>
  <si>
    <t>昌和管工　株式会社</t>
    <rPh sb="5" eb="7">
      <t>カブシキ</t>
    </rPh>
    <rPh sb="7" eb="9">
      <t>カイシャ</t>
    </rPh>
    <phoneticPr fontId="2"/>
  </si>
  <si>
    <t>串田ポンプ店</t>
  </si>
  <si>
    <t>株式会社石川大管工業</t>
    <rPh sb="0" eb="4">
      <t>カブシキガイシャ</t>
    </rPh>
    <phoneticPr fontId="2"/>
  </si>
  <si>
    <t>有限会社ハイディック</t>
    <rPh sb="0" eb="4">
      <t>ユウゲンガイシャ</t>
    </rPh>
    <phoneticPr fontId="2"/>
  </si>
  <si>
    <t>ウエルド株式会社</t>
    <rPh sb="4" eb="6">
      <t>カブシキ</t>
    </rPh>
    <rPh sb="6" eb="8">
      <t>カイシャ</t>
    </rPh>
    <phoneticPr fontId="2"/>
  </si>
  <si>
    <t>原田設備株式会社</t>
    <rPh sb="4" eb="8">
      <t>カブシキガイシャ</t>
    </rPh>
    <phoneticPr fontId="2"/>
  </si>
  <si>
    <t>有限会社カタクラ設備</t>
    <rPh sb="0" eb="4">
      <t>ユウゲンガイシャ</t>
    </rPh>
    <rPh sb="8" eb="10">
      <t>セツビ</t>
    </rPh>
    <phoneticPr fontId="2"/>
  </si>
  <si>
    <t>有限会社北浦水道工業</t>
    <rPh sb="0" eb="4">
      <t>ユウゲンガイシャ</t>
    </rPh>
    <rPh sb="4" eb="6">
      <t>キタウラ</t>
    </rPh>
    <rPh sb="6" eb="8">
      <t>スイドウ</t>
    </rPh>
    <rPh sb="8" eb="10">
      <t>コウギョウ</t>
    </rPh>
    <phoneticPr fontId="2"/>
  </si>
  <si>
    <t>竹内設備工業</t>
    <rPh sb="0" eb="2">
      <t>タケウチ</t>
    </rPh>
    <rPh sb="2" eb="4">
      <t>セツビ</t>
    </rPh>
    <rPh sb="4" eb="6">
      <t>コウギョウ</t>
    </rPh>
    <phoneticPr fontId="2"/>
  </si>
  <si>
    <t>ナカスジ管工業</t>
    <rPh sb="4" eb="5">
      <t>カン</t>
    </rPh>
    <rPh sb="5" eb="7">
      <t>コウギョウ</t>
    </rPh>
    <phoneticPr fontId="2"/>
  </si>
  <si>
    <t>有限会社三木設備管工</t>
    <rPh sb="0" eb="4">
      <t>ユウゲン</t>
    </rPh>
    <rPh sb="4" eb="6">
      <t>ミキ</t>
    </rPh>
    <rPh sb="6" eb="8">
      <t>セツビ</t>
    </rPh>
    <rPh sb="8" eb="9">
      <t>カン</t>
    </rPh>
    <rPh sb="9" eb="10">
      <t>コウ</t>
    </rPh>
    <phoneticPr fontId="2"/>
  </si>
  <si>
    <t>有限会社白石メンテナンス</t>
    <rPh sb="0" eb="4">
      <t>ユウゲンガイシャ</t>
    </rPh>
    <rPh sb="4" eb="6">
      <t>シライシ</t>
    </rPh>
    <phoneticPr fontId="2"/>
  </si>
  <si>
    <t>有限会社道越設備工業</t>
    <rPh sb="0" eb="4">
      <t>ユウ</t>
    </rPh>
    <rPh sb="4" eb="5">
      <t>ミチ</t>
    </rPh>
    <rPh sb="5" eb="6">
      <t>コ</t>
    </rPh>
    <rPh sb="6" eb="8">
      <t>セツビ</t>
    </rPh>
    <rPh sb="8" eb="10">
      <t>コウギョウ</t>
    </rPh>
    <phoneticPr fontId="2"/>
  </si>
  <si>
    <t>合同会社ハリマ住宅設備サービス</t>
    <rPh sb="0" eb="2">
      <t>ゴウドウ</t>
    </rPh>
    <rPh sb="2" eb="4">
      <t>カイシャ</t>
    </rPh>
    <rPh sb="7" eb="9">
      <t>ジュウタク</t>
    </rPh>
    <rPh sb="9" eb="11">
      <t>セツビ</t>
    </rPh>
    <phoneticPr fontId="2"/>
  </si>
  <si>
    <t>山藤管工　株式会社</t>
    <rPh sb="0" eb="1">
      <t>ヤマ</t>
    </rPh>
    <rPh sb="1" eb="2">
      <t>フジ</t>
    </rPh>
    <rPh sb="2" eb="3">
      <t>カン</t>
    </rPh>
    <rPh sb="3" eb="4">
      <t>コウ</t>
    </rPh>
    <rPh sb="5" eb="7">
      <t>カブシキ</t>
    </rPh>
    <rPh sb="7" eb="9">
      <t>カイシャ</t>
    </rPh>
    <phoneticPr fontId="2"/>
  </si>
  <si>
    <t>有限会社　北国住設</t>
    <rPh sb="0" eb="2">
      <t>ユウゲン</t>
    </rPh>
    <rPh sb="2" eb="4">
      <t>カイシャ</t>
    </rPh>
    <rPh sb="5" eb="7">
      <t>ホッコク</t>
    </rPh>
    <rPh sb="7" eb="8">
      <t>ジュウ</t>
    </rPh>
    <rPh sb="8" eb="9">
      <t>セツ</t>
    </rPh>
    <phoneticPr fontId="2"/>
  </si>
  <si>
    <t>東野設備</t>
    <rPh sb="0" eb="2">
      <t>ヒガシノ</t>
    </rPh>
    <rPh sb="2" eb="4">
      <t>セツビ</t>
    </rPh>
    <phoneticPr fontId="2"/>
  </si>
  <si>
    <t>株式会社　宮田空衛</t>
    <rPh sb="0" eb="2">
      <t>カブシキ</t>
    </rPh>
    <rPh sb="2" eb="4">
      <t>カイシャ</t>
    </rPh>
    <rPh sb="5" eb="7">
      <t>ミヤタ</t>
    </rPh>
    <rPh sb="7" eb="8">
      <t>クウ</t>
    </rPh>
    <rPh sb="8" eb="9">
      <t>エイ</t>
    </rPh>
    <phoneticPr fontId="2"/>
  </si>
  <si>
    <t>有限会社　村永設備工業</t>
    <rPh sb="0" eb="2">
      <t>ユウゲン</t>
    </rPh>
    <rPh sb="2" eb="4">
      <t>カイシャ</t>
    </rPh>
    <rPh sb="5" eb="7">
      <t>ムラナガ</t>
    </rPh>
    <rPh sb="7" eb="9">
      <t>セツビ</t>
    </rPh>
    <rPh sb="9" eb="11">
      <t>コウギョウ</t>
    </rPh>
    <phoneticPr fontId="2"/>
  </si>
  <si>
    <t>株式会社　モリセン</t>
    <rPh sb="0" eb="4">
      <t>カブシキガイシャ</t>
    </rPh>
    <phoneticPr fontId="2"/>
  </si>
  <si>
    <t>松下管工業　株式会社</t>
    <rPh sb="0" eb="2">
      <t>マツシタ</t>
    </rPh>
    <rPh sb="2" eb="3">
      <t>カン</t>
    </rPh>
    <rPh sb="3" eb="4">
      <t>コウ</t>
    </rPh>
    <rPh sb="4" eb="5">
      <t>ギョウ</t>
    </rPh>
    <rPh sb="6" eb="8">
      <t>カブシキ</t>
    </rPh>
    <rPh sb="8" eb="10">
      <t>カイシャ</t>
    </rPh>
    <phoneticPr fontId="2"/>
  </si>
  <si>
    <t>有限会社　ミスター設備</t>
    <rPh sb="0" eb="2">
      <t>ユウゲン</t>
    </rPh>
    <rPh sb="2" eb="4">
      <t>カイシャ</t>
    </rPh>
    <rPh sb="9" eb="11">
      <t>セツビ</t>
    </rPh>
    <phoneticPr fontId="2"/>
  </si>
  <si>
    <t>河田設備</t>
    <rPh sb="0" eb="2">
      <t>カワダ</t>
    </rPh>
    <rPh sb="2" eb="4">
      <t>セツビ</t>
    </rPh>
    <phoneticPr fontId="2"/>
  </si>
  <si>
    <t>竹村設備</t>
    <rPh sb="0" eb="2">
      <t>タケムラ</t>
    </rPh>
    <rPh sb="2" eb="4">
      <t>セツビ</t>
    </rPh>
    <phoneticPr fontId="2"/>
  </si>
  <si>
    <t>株式会社　木戸設備工業</t>
    <rPh sb="0" eb="2">
      <t>カブシキ</t>
    </rPh>
    <rPh sb="2" eb="4">
      <t>カイシャ</t>
    </rPh>
    <rPh sb="5" eb="6">
      <t>キ</t>
    </rPh>
    <rPh sb="6" eb="7">
      <t>ト</t>
    </rPh>
    <rPh sb="7" eb="9">
      <t>セツビ</t>
    </rPh>
    <rPh sb="9" eb="11">
      <t>コウギョウ</t>
    </rPh>
    <phoneticPr fontId="2"/>
  </si>
  <si>
    <t>水房・雅</t>
    <rPh sb="0" eb="1">
      <t>ミズ</t>
    </rPh>
    <rPh sb="1" eb="2">
      <t>フサ</t>
    </rPh>
    <rPh sb="3" eb="4">
      <t>マサ</t>
    </rPh>
    <phoneticPr fontId="2"/>
  </si>
  <si>
    <t>有限会社　作川設備工業</t>
    <rPh sb="0" eb="1">
      <t>ア</t>
    </rPh>
    <rPh sb="1" eb="2">
      <t>ゲン</t>
    </rPh>
    <rPh sb="2" eb="4">
      <t>カイシャ</t>
    </rPh>
    <rPh sb="5" eb="6">
      <t>サク</t>
    </rPh>
    <rPh sb="6" eb="7">
      <t>カワ</t>
    </rPh>
    <rPh sb="7" eb="9">
      <t>セツビ</t>
    </rPh>
    <rPh sb="9" eb="11">
      <t>コウギョウ</t>
    </rPh>
    <phoneticPr fontId="2"/>
  </si>
  <si>
    <t>有限会社　ライフ産業</t>
    <rPh sb="0" eb="2">
      <t>ユウゲン</t>
    </rPh>
    <rPh sb="2" eb="4">
      <t>カイシャ</t>
    </rPh>
    <rPh sb="8" eb="10">
      <t>サンギョウ</t>
    </rPh>
    <phoneticPr fontId="2"/>
  </si>
  <si>
    <t>株式会社　カクイ設備</t>
    <rPh sb="0" eb="4">
      <t>カブシキガイシャ</t>
    </rPh>
    <rPh sb="8" eb="10">
      <t>セツビ</t>
    </rPh>
    <phoneticPr fontId="2"/>
  </si>
  <si>
    <t>イモト設備</t>
    <rPh sb="3" eb="5">
      <t>セツビ</t>
    </rPh>
    <phoneticPr fontId="2"/>
  </si>
  <si>
    <t>上田住宅設備</t>
    <rPh sb="0" eb="2">
      <t>ウエダ</t>
    </rPh>
    <rPh sb="2" eb="3">
      <t>ス</t>
    </rPh>
    <rPh sb="3" eb="4">
      <t>タク</t>
    </rPh>
    <rPh sb="4" eb="6">
      <t>セツビ</t>
    </rPh>
    <phoneticPr fontId="2"/>
  </si>
  <si>
    <t>株式会社　ムカイ設備</t>
    <rPh sb="0" eb="2">
      <t>カブシキ</t>
    </rPh>
    <rPh sb="2" eb="4">
      <t>カイシャ</t>
    </rPh>
    <rPh sb="8" eb="10">
      <t>セツビ</t>
    </rPh>
    <phoneticPr fontId="2"/>
  </si>
  <si>
    <t>北村設備</t>
    <rPh sb="0" eb="2">
      <t>キタムラ</t>
    </rPh>
    <rPh sb="2" eb="4">
      <t>セツビ</t>
    </rPh>
    <phoneticPr fontId="2"/>
  </si>
  <si>
    <t>北研エンジニアリング　株式会社</t>
    <rPh sb="0" eb="1">
      <t>キタ</t>
    </rPh>
    <rPh sb="1" eb="2">
      <t>ケン</t>
    </rPh>
    <rPh sb="11" eb="13">
      <t>カブシキ</t>
    </rPh>
    <rPh sb="13" eb="15">
      <t>カイシャ</t>
    </rPh>
    <phoneticPr fontId="2"/>
  </si>
  <si>
    <t>株式会社　カケムラ</t>
    <rPh sb="0" eb="2">
      <t>カブシキ</t>
    </rPh>
    <rPh sb="2" eb="4">
      <t>カイシャ</t>
    </rPh>
    <phoneticPr fontId="2"/>
  </si>
  <si>
    <t>藤森設備工業</t>
    <rPh sb="0" eb="2">
      <t>フジモリ</t>
    </rPh>
    <rPh sb="2" eb="4">
      <t>セツビ</t>
    </rPh>
    <rPh sb="4" eb="6">
      <t>コウギョウ</t>
    </rPh>
    <phoneticPr fontId="2"/>
  </si>
  <si>
    <t>白山設備</t>
    <rPh sb="0" eb="2">
      <t>ハクサン</t>
    </rPh>
    <rPh sb="2" eb="4">
      <t>セツビ</t>
    </rPh>
    <phoneticPr fontId="2"/>
  </si>
  <si>
    <t>江畑総合設備　株式会社</t>
    <rPh sb="0" eb="1">
      <t>エ</t>
    </rPh>
    <rPh sb="1" eb="2">
      <t>ハタ</t>
    </rPh>
    <rPh sb="2" eb="4">
      <t>ソウゴウ</t>
    </rPh>
    <rPh sb="4" eb="6">
      <t>セツビ</t>
    </rPh>
    <rPh sb="7" eb="9">
      <t>カブシキ</t>
    </rPh>
    <rPh sb="9" eb="11">
      <t>カイシャ</t>
    </rPh>
    <phoneticPr fontId="2"/>
  </si>
  <si>
    <t>株式会社　テッククリエイト</t>
    <rPh sb="0" eb="2">
      <t>カブシキ</t>
    </rPh>
    <rPh sb="2" eb="4">
      <t>カイシャ</t>
    </rPh>
    <phoneticPr fontId="2"/>
  </si>
  <si>
    <t>サンコーエンジニアリング　株式会社</t>
    <rPh sb="13" eb="15">
      <t>カブシキ</t>
    </rPh>
    <rPh sb="15" eb="17">
      <t>カイシャ</t>
    </rPh>
    <phoneticPr fontId="2"/>
  </si>
  <si>
    <t>有限会社　タクト設備</t>
    <rPh sb="0" eb="2">
      <t>ユウゲン</t>
    </rPh>
    <rPh sb="2" eb="4">
      <t>カイシャ</t>
    </rPh>
    <rPh sb="8" eb="10">
      <t>セツビ</t>
    </rPh>
    <phoneticPr fontId="2"/>
  </si>
  <si>
    <t>植田設備工業　株式会社</t>
    <rPh sb="0" eb="2">
      <t>ウエダ</t>
    </rPh>
    <rPh sb="2" eb="4">
      <t>セツビ</t>
    </rPh>
    <rPh sb="4" eb="6">
      <t>コウギョウ</t>
    </rPh>
    <rPh sb="7" eb="9">
      <t>カブシキ</t>
    </rPh>
    <rPh sb="9" eb="11">
      <t>カイシャ</t>
    </rPh>
    <phoneticPr fontId="2"/>
  </si>
  <si>
    <t>有限会社　ニューウエイブ金沢</t>
    <rPh sb="0" eb="2">
      <t>ユウゲン</t>
    </rPh>
    <rPh sb="2" eb="4">
      <t>カイシャ</t>
    </rPh>
    <rPh sb="12" eb="14">
      <t>カナザワ</t>
    </rPh>
    <phoneticPr fontId="2"/>
  </si>
  <si>
    <t>株式会社　津幡工業</t>
    <rPh sb="0" eb="2">
      <t>カブシキ</t>
    </rPh>
    <rPh sb="2" eb="4">
      <t>カイシャ</t>
    </rPh>
    <rPh sb="5" eb="7">
      <t>ツバタ</t>
    </rPh>
    <rPh sb="7" eb="9">
      <t>コウギョウ</t>
    </rPh>
    <phoneticPr fontId="2"/>
  </si>
  <si>
    <t>有限会社　剛配管設備工業</t>
    <rPh sb="0" eb="2">
      <t>ユウゲン</t>
    </rPh>
    <rPh sb="2" eb="4">
      <t>カイシャ</t>
    </rPh>
    <rPh sb="5" eb="6">
      <t>ゴウ</t>
    </rPh>
    <rPh sb="6" eb="8">
      <t>ハイカン</t>
    </rPh>
    <rPh sb="8" eb="10">
      <t>セツビ</t>
    </rPh>
    <rPh sb="10" eb="12">
      <t>コウギョウ</t>
    </rPh>
    <phoneticPr fontId="2"/>
  </si>
  <si>
    <t>吉村設備工業　株式会社</t>
    <rPh sb="0" eb="2">
      <t>ヨシムラ</t>
    </rPh>
    <rPh sb="2" eb="4">
      <t>セツビ</t>
    </rPh>
    <rPh sb="4" eb="6">
      <t>コウギョウ</t>
    </rPh>
    <rPh sb="7" eb="11">
      <t>カブシキガイシャ</t>
    </rPh>
    <phoneticPr fontId="2"/>
  </si>
  <si>
    <t>有限会社　中村住設</t>
    <rPh sb="0" eb="2">
      <t>ユウゲン</t>
    </rPh>
    <rPh sb="2" eb="4">
      <t>カイシャ</t>
    </rPh>
    <rPh sb="5" eb="7">
      <t>ナカムラ</t>
    </rPh>
    <rPh sb="7" eb="8">
      <t>ジュウ</t>
    </rPh>
    <rPh sb="8" eb="9">
      <t>セツ</t>
    </rPh>
    <phoneticPr fontId="2"/>
  </si>
  <si>
    <t>ヤマモト設備</t>
    <rPh sb="4" eb="6">
      <t>セツビ</t>
    </rPh>
    <phoneticPr fontId="2"/>
  </si>
  <si>
    <t>モトムラ設備</t>
    <rPh sb="4" eb="6">
      <t>セツビ</t>
    </rPh>
    <phoneticPr fontId="2"/>
  </si>
  <si>
    <t>山口管工　有限会社</t>
    <rPh sb="0" eb="2">
      <t>ヤマグチ</t>
    </rPh>
    <rPh sb="2" eb="3">
      <t>カン</t>
    </rPh>
    <rPh sb="3" eb="4">
      <t>コウ</t>
    </rPh>
    <rPh sb="5" eb="7">
      <t>ユウゲン</t>
    </rPh>
    <rPh sb="7" eb="9">
      <t>カイシャ</t>
    </rPh>
    <phoneticPr fontId="2"/>
  </si>
  <si>
    <t>第一工業　株式会社</t>
    <rPh sb="0" eb="1">
      <t>ダイ</t>
    </rPh>
    <rPh sb="1" eb="2">
      <t>1</t>
    </rPh>
    <rPh sb="2" eb="4">
      <t>コウギョウ</t>
    </rPh>
    <rPh sb="5" eb="9">
      <t>カブシキガイシャ</t>
    </rPh>
    <phoneticPr fontId="2"/>
  </si>
  <si>
    <t>株式会社　青木設備工業</t>
    <rPh sb="0" eb="4">
      <t>カブシキガイシャ</t>
    </rPh>
    <rPh sb="5" eb="7">
      <t>アオキ</t>
    </rPh>
    <rPh sb="7" eb="9">
      <t>セツビ</t>
    </rPh>
    <rPh sb="9" eb="11">
      <t>コウギョウ</t>
    </rPh>
    <phoneticPr fontId="2"/>
  </si>
  <si>
    <t>有限会社　山﨑住設</t>
    <rPh sb="6" eb="7">
      <t>キ</t>
    </rPh>
    <rPh sb="7" eb="8">
      <t>ジュウ</t>
    </rPh>
    <rPh sb="8" eb="9">
      <t>セツ</t>
    </rPh>
    <phoneticPr fontId="2"/>
  </si>
  <si>
    <t>有限会社　中川設備工業</t>
    <rPh sb="0" eb="2">
      <t>ユウゲン</t>
    </rPh>
    <rPh sb="2" eb="4">
      <t>カイシャ</t>
    </rPh>
    <rPh sb="9" eb="11">
      <t>コウギョウ</t>
    </rPh>
    <phoneticPr fontId="2"/>
  </si>
  <si>
    <t>桐田設備工業　株式会社</t>
    <rPh sb="0" eb="1">
      <t>キリ</t>
    </rPh>
    <rPh sb="1" eb="2">
      <t>タ</t>
    </rPh>
    <rPh sb="2" eb="4">
      <t>セツビ</t>
    </rPh>
    <rPh sb="4" eb="6">
      <t>コウギョウ</t>
    </rPh>
    <rPh sb="7" eb="9">
      <t>カブシキ</t>
    </rPh>
    <rPh sb="9" eb="11">
      <t>カイシャ</t>
    </rPh>
    <phoneticPr fontId="2"/>
  </si>
  <si>
    <t>株式会社　アラキ</t>
    <rPh sb="0" eb="2">
      <t>カブシキ</t>
    </rPh>
    <rPh sb="2" eb="4">
      <t>カイシャ</t>
    </rPh>
    <phoneticPr fontId="2"/>
  </si>
  <si>
    <t>有限会社　タカシン設備</t>
    <rPh sb="0" eb="2">
      <t>ユウゲン</t>
    </rPh>
    <rPh sb="2" eb="4">
      <t>カイシャ</t>
    </rPh>
    <rPh sb="9" eb="11">
      <t>セツビ</t>
    </rPh>
    <phoneticPr fontId="2"/>
  </si>
  <si>
    <t>山忠設備</t>
    <rPh sb="0" eb="1">
      <t>ヤマ</t>
    </rPh>
    <rPh sb="1" eb="2">
      <t>チュウ</t>
    </rPh>
    <rPh sb="2" eb="4">
      <t>セツビ</t>
    </rPh>
    <phoneticPr fontId="2"/>
  </si>
  <si>
    <t>株式会社　Ｋプランニング</t>
    <rPh sb="0" eb="2">
      <t>カブシキ</t>
    </rPh>
    <rPh sb="2" eb="4">
      <t>カイシャ</t>
    </rPh>
    <phoneticPr fontId="2"/>
  </si>
  <si>
    <t>株式会社　鳥山設備</t>
    <rPh sb="0" eb="2">
      <t>カブシキ</t>
    </rPh>
    <rPh sb="2" eb="4">
      <t>カイシャ</t>
    </rPh>
    <rPh sb="5" eb="7">
      <t>トリヤマ</t>
    </rPh>
    <rPh sb="7" eb="9">
      <t>セツビ</t>
    </rPh>
    <phoneticPr fontId="2"/>
  </si>
  <si>
    <t>株式会社　アイエス管工設備</t>
    <rPh sb="0" eb="2">
      <t>カブシキ</t>
    </rPh>
    <rPh sb="2" eb="4">
      <t>カイシャ</t>
    </rPh>
    <rPh sb="9" eb="10">
      <t>カン</t>
    </rPh>
    <rPh sb="10" eb="11">
      <t>コウ</t>
    </rPh>
    <rPh sb="11" eb="13">
      <t>セツビ</t>
    </rPh>
    <phoneticPr fontId="2"/>
  </si>
  <si>
    <t>明透住設</t>
    <rPh sb="0" eb="1">
      <t>メイ</t>
    </rPh>
    <rPh sb="1" eb="2">
      <t>トウ</t>
    </rPh>
    <rPh sb="2" eb="3">
      <t>ジュウ</t>
    </rPh>
    <rPh sb="3" eb="4">
      <t>セツ</t>
    </rPh>
    <phoneticPr fontId="2"/>
  </si>
  <si>
    <t>テオビ産業</t>
    <rPh sb="3" eb="5">
      <t>サンギョウ</t>
    </rPh>
    <phoneticPr fontId="2"/>
  </si>
  <si>
    <t>合同設備工業　株式会社</t>
    <rPh sb="0" eb="2">
      <t>ゴウドウ</t>
    </rPh>
    <rPh sb="2" eb="4">
      <t>セツビ</t>
    </rPh>
    <rPh sb="4" eb="6">
      <t>コウギョウ</t>
    </rPh>
    <rPh sb="7" eb="9">
      <t>カブシキ</t>
    </rPh>
    <rPh sb="9" eb="11">
      <t>カイシャ</t>
    </rPh>
    <phoneticPr fontId="2"/>
  </si>
  <si>
    <t>フルカワ設備</t>
    <rPh sb="4" eb="6">
      <t>セツビ</t>
    </rPh>
    <phoneticPr fontId="2"/>
  </si>
  <si>
    <t>平田設備</t>
    <rPh sb="0" eb="2">
      <t>ヒラタ</t>
    </rPh>
    <rPh sb="2" eb="4">
      <t>セツビ</t>
    </rPh>
    <phoneticPr fontId="2"/>
  </si>
  <si>
    <t>共栄工業　株式会社</t>
    <rPh sb="0" eb="2">
      <t>キョウエイ</t>
    </rPh>
    <rPh sb="2" eb="4">
      <t>コウギョウ</t>
    </rPh>
    <phoneticPr fontId="2"/>
  </si>
  <si>
    <t>渡辺設備　株式会社</t>
    <rPh sb="0" eb="2">
      <t>ワタナベ</t>
    </rPh>
    <rPh sb="2" eb="4">
      <t>セツビ</t>
    </rPh>
    <rPh sb="5" eb="9">
      <t>カブシキガイシャ</t>
    </rPh>
    <phoneticPr fontId="2"/>
  </si>
  <si>
    <t>杉木設備</t>
    <rPh sb="0" eb="2">
      <t>スギキ</t>
    </rPh>
    <rPh sb="2" eb="4">
      <t>セツビ</t>
    </rPh>
    <phoneticPr fontId="2"/>
  </si>
  <si>
    <t>真柄工務店</t>
    <rPh sb="0" eb="2">
      <t>マガラ</t>
    </rPh>
    <rPh sb="2" eb="5">
      <t>コウムテン</t>
    </rPh>
    <phoneticPr fontId="2"/>
  </si>
  <si>
    <t>ヨシダ住設商会</t>
    <rPh sb="3" eb="4">
      <t>ス</t>
    </rPh>
    <rPh sb="4" eb="5">
      <t>セツ</t>
    </rPh>
    <rPh sb="5" eb="7">
      <t>ショウカイ</t>
    </rPh>
    <phoneticPr fontId="2"/>
  </si>
  <si>
    <t>株式会社　柿本商会</t>
    <rPh sb="0" eb="4">
      <t>カブシキガイシャ</t>
    </rPh>
    <rPh sb="5" eb="7">
      <t>カキモト</t>
    </rPh>
    <rPh sb="7" eb="9">
      <t>ショウカイ</t>
    </rPh>
    <phoneticPr fontId="2"/>
  </si>
  <si>
    <t>有限会社　カサハラ住設</t>
    <rPh sb="0" eb="4">
      <t>ユウゲンガイシャ</t>
    </rPh>
    <rPh sb="9" eb="10">
      <t>ス</t>
    </rPh>
    <rPh sb="10" eb="11">
      <t>セツ</t>
    </rPh>
    <phoneticPr fontId="2"/>
  </si>
  <si>
    <t>株式会社　イースマイル</t>
    <rPh sb="0" eb="4">
      <t>カブシキガイシャ</t>
    </rPh>
    <phoneticPr fontId="2"/>
  </si>
  <si>
    <t>藤井空調工業　株式会社</t>
    <rPh sb="0" eb="2">
      <t>フジイ</t>
    </rPh>
    <rPh sb="2" eb="4">
      <t>クウチョウ</t>
    </rPh>
    <rPh sb="4" eb="6">
      <t>コウギョウ</t>
    </rPh>
    <rPh sb="7" eb="11">
      <t>カブシキガイシャ</t>
    </rPh>
    <phoneticPr fontId="2"/>
  </si>
  <si>
    <t>塚谷設備</t>
    <rPh sb="0" eb="2">
      <t>ツカタニ</t>
    </rPh>
    <rPh sb="2" eb="4">
      <t>セツビ</t>
    </rPh>
    <phoneticPr fontId="2"/>
  </si>
  <si>
    <t>株式会社　オキシー</t>
  </si>
  <si>
    <t>株式会社　タバタ住設</t>
    <rPh sb="8" eb="10">
      <t>ジュウセツ</t>
    </rPh>
    <phoneticPr fontId="2"/>
  </si>
  <si>
    <t>株式会社　アクアライン</t>
  </si>
  <si>
    <t>有限会社　清水総合設備</t>
    <rPh sb="5" eb="7">
      <t>シミズ</t>
    </rPh>
    <rPh sb="7" eb="9">
      <t>ソウゴウ</t>
    </rPh>
    <rPh sb="9" eb="11">
      <t>セツビ</t>
    </rPh>
    <phoneticPr fontId="2"/>
  </si>
  <si>
    <t>株式会社　エヌ・シー・ティ</t>
    <rPh sb="0" eb="2">
      <t>カブシキ</t>
    </rPh>
    <phoneticPr fontId="2"/>
  </si>
  <si>
    <t>株式会社　荒井設備</t>
    <rPh sb="0" eb="2">
      <t>カブシキ</t>
    </rPh>
    <rPh sb="2" eb="4">
      <t>カイシャ</t>
    </rPh>
    <rPh sb="5" eb="7">
      <t>アライ</t>
    </rPh>
    <rPh sb="7" eb="9">
      <t>セツビ</t>
    </rPh>
    <phoneticPr fontId="2"/>
  </si>
  <si>
    <t>高野住宅設備</t>
    <rPh sb="0" eb="2">
      <t>タカノ</t>
    </rPh>
    <rPh sb="2" eb="4">
      <t>ジュウタク</t>
    </rPh>
    <rPh sb="4" eb="6">
      <t>セツビ</t>
    </rPh>
    <phoneticPr fontId="2"/>
  </si>
  <si>
    <t>有限会社　スマイルテック</t>
    <rPh sb="0" eb="2">
      <t>ユウゲン</t>
    </rPh>
    <rPh sb="2" eb="4">
      <t>カイシャ</t>
    </rPh>
    <phoneticPr fontId="2"/>
  </si>
  <si>
    <t>株式会社　シンエイ</t>
    <rPh sb="0" eb="2">
      <t>カブシキ</t>
    </rPh>
    <rPh sb="2" eb="4">
      <t>カイシャ</t>
    </rPh>
    <phoneticPr fontId="2"/>
  </si>
  <si>
    <t>金沢水道サービス　株式会社</t>
    <rPh sb="0" eb="2">
      <t>カナザワ</t>
    </rPh>
    <rPh sb="2" eb="4">
      <t>スイドウ</t>
    </rPh>
    <rPh sb="9" eb="11">
      <t>カブシキ</t>
    </rPh>
    <rPh sb="11" eb="13">
      <t>カイシャ</t>
    </rPh>
    <phoneticPr fontId="2"/>
  </si>
  <si>
    <t>北陸フジクリーン　株式会社</t>
    <rPh sb="0" eb="2">
      <t>ホクリク</t>
    </rPh>
    <rPh sb="9" eb="11">
      <t>カブシキ</t>
    </rPh>
    <rPh sb="11" eb="13">
      <t>カイシャ</t>
    </rPh>
    <phoneticPr fontId="2"/>
  </si>
  <si>
    <t>有限会社　おかべ</t>
    <rPh sb="0" eb="2">
      <t>ユウゲン</t>
    </rPh>
    <rPh sb="2" eb="4">
      <t>カイシャ</t>
    </rPh>
    <phoneticPr fontId="2"/>
  </si>
  <si>
    <t>有限会社　協同設営</t>
    <rPh sb="0" eb="2">
      <t>ユウゲン</t>
    </rPh>
    <rPh sb="2" eb="4">
      <t>カイシャ</t>
    </rPh>
    <rPh sb="5" eb="7">
      <t>キョウドウ</t>
    </rPh>
    <rPh sb="7" eb="9">
      <t>セツエイ</t>
    </rPh>
    <phoneticPr fontId="2"/>
  </si>
  <si>
    <t>株式会社ハットリセツビ</t>
    <rPh sb="0" eb="4">
      <t>カブシキガイシャ</t>
    </rPh>
    <phoneticPr fontId="2"/>
  </si>
  <si>
    <t>熊田設備工業</t>
    <rPh sb="0" eb="2">
      <t>クマダ</t>
    </rPh>
    <rPh sb="2" eb="4">
      <t>セツビ</t>
    </rPh>
    <rPh sb="4" eb="6">
      <t>コウギョウ</t>
    </rPh>
    <phoneticPr fontId="2"/>
  </si>
  <si>
    <t>株式会社　内潟設備</t>
    <rPh sb="0" eb="4">
      <t>カブシキガイシャ</t>
    </rPh>
    <rPh sb="5" eb="6">
      <t>ウチ</t>
    </rPh>
    <rPh sb="6" eb="7">
      <t>カタ</t>
    </rPh>
    <rPh sb="7" eb="9">
      <t>セツビ</t>
    </rPh>
    <phoneticPr fontId="2"/>
  </si>
  <si>
    <t>蒼星工建　株式会社</t>
    <rPh sb="0" eb="1">
      <t>ソウ</t>
    </rPh>
    <rPh sb="1" eb="2">
      <t>セイ</t>
    </rPh>
    <rPh sb="2" eb="4">
      <t>コウケン</t>
    </rPh>
    <rPh sb="5" eb="9">
      <t>カブシキガイシャ</t>
    </rPh>
    <phoneticPr fontId="2"/>
  </si>
  <si>
    <t>株式会社タカギ</t>
    <rPh sb="0" eb="4">
      <t>カブシキガイシャ</t>
    </rPh>
    <phoneticPr fontId="2"/>
  </si>
  <si>
    <t>株式会社ワン・スター</t>
    <rPh sb="0" eb="4">
      <t>カブシキガイシャ</t>
    </rPh>
    <phoneticPr fontId="2"/>
  </si>
  <si>
    <t>有限会社沢田電興社</t>
    <rPh sb="0" eb="4">
      <t>ユウゲンガイシャ</t>
    </rPh>
    <rPh sb="4" eb="9">
      <t>サワダデンコウシャ</t>
    </rPh>
    <phoneticPr fontId="2"/>
  </si>
  <si>
    <t>株式会社みやかわ</t>
    <rPh sb="0" eb="4">
      <t>カブシキガイシャ</t>
    </rPh>
    <phoneticPr fontId="2"/>
  </si>
  <si>
    <t>ティーテック</t>
  </si>
  <si>
    <t>屋内分施工</t>
    <rPh sb="0" eb="2">
      <t>オクナイ</t>
    </rPh>
    <rPh sb="2" eb="3">
      <t>ブン</t>
    </rPh>
    <rPh sb="3" eb="5">
      <t>セコウ</t>
    </rPh>
    <phoneticPr fontId="1"/>
  </si>
  <si>
    <t>公道分施工</t>
    <rPh sb="0" eb="2">
      <t>コウドウ</t>
    </rPh>
    <rPh sb="2" eb="3">
      <t>ブン</t>
    </rPh>
    <rPh sb="3" eb="5">
      <t>セコウ</t>
    </rPh>
    <phoneticPr fontId="1"/>
  </si>
  <si>
    <t>丸田　光彦
西村　智之
西本　誠
山本　雅史
西尾　剛志</t>
    <rPh sb="0" eb="1">
      <t>マル</t>
    </rPh>
    <rPh sb="1" eb="2">
      <t>タ</t>
    </rPh>
    <rPh sb="3" eb="5">
      <t>ミツヒコ</t>
    </rPh>
    <rPh sb="6" eb="8">
      <t>ニシムラ</t>
    </rPh>
    <rPh sb="9" eb="11">
      <t>トモユキ</t>
    </rPh>
    <rPh sb="12" eb="14">
      <t>ニシモト</t>
    </rPh>
    <rPh sb="15" eb="16">
      <t>マコト</t>
    </rPh>
    <rPh sb="17" eb="19">
      <t>ヤマモト</t>
    </rPh>
    <rPh sb="20" eb="22">
      <t>マサシ</t>
    </rPh>
    <rPh sb="23" eb="25">
      <t>ニシオ</t>
    </rPh>
    <rPh sb="26" eb="28">
      <t>ツヨシ</t>
    </rPh>
    <phoneticPr fontId="2"/>
  </si>
  <si>
    <t>上嶋静雄
森　丈志</t>
    <rPh sb="5" eb="6">
      <t>モリ</t>
    </rPh>
    <rPh sb="7" eb="9">
      <t>タケシ</t>
    </rPh>
    <phoneticPr fontId="2"/>
  </si>
  <si>
    <t>松下　常雄
中村　忠志
寺西　佑太
松野　徳行</t>
    <rPh sb="0" eb="2">
      <t>マツシタ</t>
    </rPh>
    <rPh sb="3" eb="5">
      <t>ツネオ</t>
    </rPh>
    <rPh sb="6" eb="8">
      <t>ナカムラ</t>
    </rPh>
    <rPh sb="9" eb="11">
      <t>タダシ</t>
    </rPh>
    <rPh sb="12" eb="14">
      <t>テラニシ</t>
    </rPh>
    <rPh sb="15" eb="17">
      <t>ユウタ</t>
    </rPh>
    <rPh sb="18" eb="20">
      <t>マツノ</t>
    </rPh>
    <rPh sb="21" eb="22">
      <t>トク</t>
    </rPh>
    <rPh sb="22" eb="23">
      <t>イ</t>
    </rPh>
    <phoneticPr fontId="2"/>
  </si>
  <si>
    <t>藤森　康博
藤森慎太郎</t>
    <rPh sb="0" eb="2">
      <t>フジモリ</t>
    </rPh>
    <rPh sb="3" eb="5">
      <t>ヤスヒロ</t>
    </rPh>
    <phoneticPr fontId="2"/>
  </si>
  <si>
    <t>山森　洋一
梶田　博之
半田世志和</t>
    <rPh sb="0" eb="2">
      <t>ヤマモリ</t>
    </rPh>
    <rPh sb="3" eb="5">
      <t>ヨウイチ</t>
    </rPh>
    <rPh sb="6" eb="8">
      <t>カジタ</t>
    </rPh>
    <rPh sb="9" eb="11">
      <t>ヒロユキ</t>
    </rPh>
    <rPh sb="12" eb="14">
      <t>ハンダ</t>
    </rPh>
    <rPh sb="14" eb="15">
      <t>ヨ</t>
    </rPh>
    <rPh sb="15" eb="16">
      <t>シ</t>
    </rPh>
    <rPh sb="16" eb="17">
      <t>ワ</t>
    </rPh>
    <phoneticPr fontId="2"/>
  </si>
  <si>
    <t>越田　幸宏</t>
    <rPh sb="0" eb="2">
      <t>コシタ</t>
    </rPh>
    <rPh sb="3" eb="5">
      <t>ユキヒロ</t>
    </rPh>
    <phoneticPr fontId="2"/>
  </si>
  <si>
    <t>分校　章友
塚本　勝</t>
    <rPh sb="0" eb="2">
      <t>ブンコウ</t>
    </rPh>
    <rPh sb="3" eb="5">
      <t>アキトモ</t>
    </rPh>
    <rPh sb="6" eb="8">
      <t>ツカモト</t>
    </rPh>
    <rPh sb="9" eb="10">
      <t>マサル</t>
    </rPh>
    <phoneticPr fontId="2"/>
  </si>
  <si>
    <t>真柄　順一</t>
    <rPh sb="0" eb="2">
      <t>マガラ</t>
    </rPh>
    <rPh sb="3" eb="5">
      <t>ジュンイチ</t>
    </rPh>
    <phoneticPr fontId="2"/>
  </si>
  <si>
    <t>真柄　義徳
真柄　順一</t>
    <rPh sb="0" eb="2">
      <t>マガラ</t>
    </rPh>
    <rPh sb="3" eb="5">
      <t>ヨシノリ</t>
    </rPh>
    <rPh sb="6" eb="8">
      <t>マガラ</t>
    </rPh>
    <rPh sb="9" eb="11">
      <t>ジュンイチ</t>
    </rPh>
    <phoneticPr fontId="2"/>
  </si>
  <si>
    <t>南　陽介</t>
    <rPh sb="0" eb="1">
      <t>ミナミ</t>
    </rPh>
    <rPh sb="2" eb="4">
      <t>ヨウスケ</t>
    </rPh>
    <phoneticPr fontId="2"/>
  </si>
  <si>
    <t>柏田　昌宏</t>
    <rPh sb="3" eb="5">
      <t>マサヒロ</t>
    </rPh>
    <phoneticPr fontId="2"/>
  </si>
  <si>
    <t>サンエム設備株式会社</t>
    <rPh sb="4" eb="10">
      <t>セツビカブシキガイシャ</t>
    </rPh>
    <phoneticPr fontId="2"/>
  </si>
  <si>
    <t>923-0312</t>
  </si>
  <si>
    <t>小松市木場台１８７番地</t>
    <rPh sb="0" eb="3">
      <t>コマツシ</t>
    </rPh>
    <rPh sb="3" eb="6">
      <t>キバダイ</t>
    </rPh>
    <rPh sb="9" eb="11">
      <t>バンチ</t>
    </rPh>
    <phoneticPr fontId="2"/>
  </si>
  <si>
    <t>0761-43-0664</t>
  </si>
  <si>
    <t>髙橋　瑞樹</t>
    <rPh sb="0" eb="2">
      <t>タカハシ</t>
    </rPh>
    <rPh sb="3" eb="5">
      <t>ミズキ</t>
    </rPh>
    <phoneticPr fontId="2"/>
  </si>
  <si>
    <t>大島　孝弘</t>
    <rPh sb="0" eb="2">
      <t>オオシマ</t>
    </rPh>
    <rPh sb="3" eb="5">
      <t>タカヒロ</t>
    </rPh>
    <phoneticPr fontId="2"/>
  </si>
  <si>
    <t>東京都墨田区業平4丁目14番15号</t>
    <rPh sb="0" eb="3">
      <t>トウキョウト</t>
    </rPh>
    <rPh sb="3" eb="6">
      <t>スミダク</t>
    </rPh>
    <rPh sb="6" eb="8">
      <t>ギョウヘイ</t>
    </rPh>
    <rPh sb="9" eb="11">
      <t>チョウメ</t>
    </rPh>
    <rPh sb="13" eb="14">
      <t>バン</t>
    </rPh>
    <rPh sb="16" eb="17">
      <t>ゴウ</t>
    </rPh>
    <phoneticPr fontId="2"/>
  </si>
  <si>
    <t>宮川　孝子</t>
    <rPh sb="0" eb="2">
      <t>ミヤカワ</t>
    </rPh>
    <rPh sb="3" eb="5">
      <t>タカコ</t>
    </rPh>
    <phoneticPr fontId="2"/>
  </si>
  <si>
    <t>130-0002</t>
  </si>
  <si>
    <t>石川県加賀市山代温泉39の110番地</t>
    <rPh sb="0" eb="3">
      <t>イシカワケン</t>
    </rPh>
    <rPh sb="6" eb="8">
      <t>ヤマシロ</t>
    </rPh>
    <rPh sb="8" eb="10">
      <t>オンセン</t>
    </rPh>
    <rPh sb="16" eb="18">
      <t>バンチ</t>
    </rPh>
    <phoneticPr fontId="2"/>
  </si>
  <si>
    <t>７７－１８５１</t>
  </si>
  <si>
    <t>濱田　泰正</t>
    <rPh sb="0" eb="1">
      <t>ハマ</t>
    </rPh>
    <rPh sb="1" eb="2">
      <t>タ</t>
    </rPh>
    <rPh sb="3" eb="5">
      <t>ヤスマサ</t>
    </rPh>
    <phoneticPr fontId="2"/>
  </si>
  <si>
    <t>石川県加賀市加茂町９８番地1</t>
    <rPh sb="0" eb="3">
      <t>イシカワケン</t>
    </rPh>
    <phoneticPr fontId="2"/>
  </si>
  <si>
    <t>７７－３３８８</t>
  </si>
  <si>
    <t>萬谷　哲男</t>
    <rPh sb="3" eb="5">
      <t>テツオ</t>
    </rPh>
    <phoneticPr fontId="2"/>
  </si>
  <si>
    <t>萬谷　哲男
村中　豊和
高瀬　   満
前野　裕仁
戸瀬　秀一
萬谷哲太朗</t>
    <rPh sb="3" eb="5">
      <t>テツオ</t>
    </rPh>
    <rPh sb="6" eb="8">
      <t>ムラナカ</t>
    </rPh>
    <rPh sb="9" eb="11">
      <t>トヨカズ</t>
    </rPh>
    <rPh sb="12" eb="14">
      <t>タカセ</t>
    </rPh>
    <rPh sb="18" eb="19">
      <t>ミツル</t>
    </rPh>
    <rPh sb="20" eb="21">
      <t>マエ</t>
    </rPh>
    <rPh sb="21" eb="22">
      <t>ノ</t>
    </rPh>
    <rPh sb="23" eb="25">
      <t>ヒロヒト</t>
    </rPh>
    <rPh sb="26" eb="28">
      <t>トセ</t>
    </rPh>
    <rPh sb="29" eb="31">
      <t>シュウイチ</t>
    </rPh>
    <rPh sb="32" eb="34">
      <t>ヨロズヤ</t>
    </rPh>
    <rPh sb="34" eb="35">
      <t>テツ</t>
    </rPh>
    <rPh sb="35" eb="37">
      <t>タロウ</t>
    </rPh>
    <phoneticPr fontId="2"/>
  </si>
  <si>
    <t>68037
118878
68041
118872
94683
298944
127436</t>
  </si>
  <si>
    <t>石川県加賀市大聖寺三ﾂ町ヨ５４番地</t>
    <rPh sb="0" eb="3">
      <t>イシカワケン</t>
    </rPh>
    <phoneticPr fontId="2"/>
  </si>
  <si>
    <t>７２－０９５０</t>
  </si>
  <si>
    <t>橋本  次郎</t>
    <rPh sb="0" eb="2">
      <t>ハシモト</t>
    </rPh>
    <rPh sb="4" eb="6">
      <t>ジロウ</t>
    </rPh>
    <phoneticPr fontId="2"/>
  </si>
  <si>
    <t>石川県加賀市熊坂町ホ３２－１</t>
    <rPh sb="0" eb="3">
      <t>イシカワケン</t>
    </rPh>
    <phoneticPr fontId="2"/>
  </si>
  <si>
    <t>７２－００１３</t>
  </si>
  <si>
    <t>下口　智徳</t>
    <rPh sb="3" eb="4">
      <t>トモ</t>
    </rPh>
    <rPh sb="4" eb="5">
      <t>トク</t>
    </rPh>
    <phoneticPr fontId="2"/>
  </si>
  <si>
    <t>下口　智徳
荒木　修司
水口　清太</t>
    <rPh sb="3" eb="4">
      <t>トモ</t>
    </rPh>
    <rPh sb="4" eb="5">
      <t>トク</t>
    </rPh>
    <rPh sb="6" eb="8">
      <t>アラキ</t>
    </rPh>
    <rPh sb="9" eb="11">
      <t>シュウジ</t>
    </rPh>
    <rPh sb="12" eb="14">
      <t>ミズグチ</t>
    </rPh>
    <rPh sb="15" eb="16">
      <t>キヨシ</t>
    </rPh>
    <rPh sb="16" eb="17">
      <t>タ</t>
    </rPh>
    <phoneticPr fontId="2"/>
  </si>
  <si>
    <t>226642
121912
237925</t>
  </si>
  <si>
    <t>石川県加賀市野田町ユ１３番地</t>
    <rPh sb="0" eb="3">
      <t>イシカワケン</t>
    </rPh>
    <phoneticPr fontId="2"/>
  </si>
  <si>
    <t>７４－３０８９</t>
  </si>
  <si>
    <t>石川県加賀市大聖寺永町１９番地</t>
    <rPh sb="0" eb="3">
      <t>イシカワケン</t>
    </rPh>
    <phoneticPr fontId="2"/>
  </si>
  <si>
    <t>７２－０２４７</t>
  </si>
  <si>
    <t>藤堂　博充</t>
    <rPh sb="3" eb="4">
      <t>ヒロシ</t>
    </rPh>
    <rPh sb="4" eb="5">
      <t>ミツル</t>
    </rPh>
    <phoneticPr fontId="2"/>
  </si>
  <si>
    <t>藤堂　博充
藤堂　和信
藤堂他佳弘</t>
  </si>
  <si>
    <t>226824
129401
81224</t>
  </si>
  <si>
    <t>石川県加賀市大聖寺南町ホ６番地１</t>
    <rPh sb="0" eb="3">
      <t>イシカワケン</t>
    </rPh>
    <phoneticPr fontId="2"/>
  </si>
  <si>
    <t>７２－０３０９</t>
  </si>
  <si>
    <t>吉田　和弘</t>
    <rPh sb="3" eb="5">
      <t>カズヒロ</t>
    </rPh>
    <phoneticPr fontId="2"/>
  </si>
  <si>
    <t>吉田　和弘
吉田　秀司</t>
    <rPh sb="3" eb="5">
      <t>カズヒロ</t>
    </rPh>
    <rPh sb="6" eb="8">
      <t>ヨシダ</t>
    </rPh>
    <rPh sb="9" eb="11">
      <t>シュウジ</t>
    </rPh>
    <phoneticPr fontId="2"/>
  </si>
  <si>
    <t>98737
98736</t>
  </si>
  <si>
    <t>石川県加賀市横北町ハ４７番地１</t>
    <rPh sb="0" eb="3">
      <t>イシカワケン</t>
    </rPh>
    <phoneticPr fontId="2"/>
  </si>
  <si>
    <t>７６－２８９０</t>
  </si>
  <si>
    <t>下出　隆志</t>
    <rPh sb="3" eb="4">
      <t>タカシ</t>
    </rPh>
    <rPh sb="4" eb="5">
      <t>シ</t>
    </rPh>
    <phoneticPr fontId="2"/>
  </si>
  <si>
    <t>下出　佳枝</t>
    <rPh sb="3" eb="5">
      <t>ヨシエ</t>
    </rPh>
    <phoneticPr fontId="2"/>
  </si>
  <si>
    <t>石川県加賀市山代温泉ト４６番地</t>
    <rPh sb="0" eb="3">
      <t>イシカワケン</t>
    </rPh>
    <phoneticPr fontId="2"/>
  </si>
  <si>
    <t>７７－２１３７</t>
  </si>
  <si>
    <t>中川　孝則</t>
    <rPh sb="0" eb="2">
      <t>ナカガワ</t>
    </rPh>
    <rPh sb="3" eb="5">
      <t>タカノリ</t>
    </rPh>
    <phoneticPr fontId="2"/>
  </si>
  <si>
    <t>中川　孝則
本澤　恵一
谷川　　尚
本澤　美穂</t>
    <rPh sb="3" eb="5">
      <t>タカノリ</t>
    </rPh>
    <rPh sb="6" eb="7">
      <t>モト</t>
    </rPh>
    <rPh sb="7" eb="8">
      <t>サワ</t>
    </rPh>
    <rPh sb="9" eb="11">
      <t>ケイイチ</t>
    </rPh>
    <rPh sb="12" eb="14">
      <t>タニカワ</t>
    </rPh>
    <rPh sb="16" eb="17">
      <t>ショウ</t>
    </rPh>
    <rPh sb="18" eb="19">
      <t>モト</t>
    </rPh>
    <rPh sb="19" eb="20">
      <t>サワ</t>
    </rPh>
    <rPh sb="21" eb="23">
      <t>ミホ</t>
    </rPh>
    <phoneticPr fontId="2"/>
  </si>
  <si>
    <t>68039
284760
103346
269688</t>
  </si>
  <si>
    <t>石川県加賀市動橋町ヨ２８番地１</t>
    <rPh sb="0" eb="3">
      <t>イシカワケン</t>
    </rPh>
    <rPh sb="12" eb="14">
      <t>バンチ</t>
    </rPh>
    <phoneticPr fontId="2"/>
  </si>
  <si>
    <t>７４－６４６４</t>
  </si>
  <si>
    <t>大井　勝之</t>
    <rPh sb="0" eb="2">
      <t>オオイ</t>
    </rPh>
    <rPh sb="3" eb="4">
      <t>カツ</t>
    </rPh>
    <rPh sb="4" eb="5">
      <t>ユキ</t>
    </rPh>
    <phoneticPr fontId="2"/>
  </si>
  <si>
    <t>石川県加賀市山代温泉山背台１丁目４番地</t>
    <rPh sb="0" eb="3">
      <t>イシカワケン</t>
    </rPh>
    <phoneticPr fontId="2"/>
  </si>
  <si>
    <t>７６－０３８０</t>
  </si>
  <si>
    <t>車谷　信昭
車谷   　強</t>
    <rPh sb="6" eb="8">
      <t>クルマヤ</t>
    </rPh>
    <rPh sb="12" eb="13">
      <t>ツヨシ</t>
    </rPh>
    <phoneticPr fontId="2"/>
  </si>
  <si>
    <t>94673
141350</t>
  </si>
  <si>
    <t>石川県加賀市尾中町ホ８番地２</t>
    <rPh sb="0" eb="3">
      <t>イシカワケン</t>
    </rPh>
    <phoneticPr fontId="2"/>
  </si>
  <si>
    <t>７４－２７２０</t>
  </si>
  <si>
    <t>麻野　直樹</t>
  </si>
  <si>
    <t>麻野　直樹</t>
    <rPh sb="0" eb="2">
      <t>アサノ</t>
    </rPh>
    <rPh sb="3" eb="5">
      <t>ナオキ</t>
    </rPh>
    <phoneticPr fontId="2"/>
  </si>
  <si>
    <t>石川県加賀市小菅波町２丁目３６番地</t>
    <rPh sb="0" eb="3">
      <t>イシカワケン</t>
    </rPh>
    <phoneticPr fontId="2"/>
  </si>
  <si>
    <t>７３－１５４１</t>
  </si>
  <si>
    <t>小新　知治</t>
    <rPh sb="3" eb="5">
      <t>トモハル</t>
    </rPh>
    <phoneticPr fontId="2"/>
  </si>
  <si>
    <t>桶谷　英一</t>
    <rPh sb="0" eb="2">
      <t>オケタニ</t>
    </rPh>
    <rPh sb="3" eb="5">
      <t>エイイチ</t>
    </rPh>
    <phoneticPr fontId="2"/>
  </si>
  <si>
    <t>石川県加賀市大聖寺南町ホ２７番地５</t>
    <rPh sb="0" eb="3">
      <t>イシカワケン</t>
    </rPh>
    <phoneticPr fontId="2"/>
  </si>
  <si>
    <t>７２－１５４８</t>
  </si>
  <si>
    <t>中田　大作</t>
    <rPh sb="3" eb="5">
      <t>ダイサク</t>
    </rPh>
    <phoneticPr fontId="2"/>
  </si>
  <si>
    <t>中田　朋子</t>
    <rPh sb="3" eb="5">
      <t>トモコ</t>
    </rPh>
    <phoneticPr fontId="2"/>
  </si>
  <si>
    <t>石川県加賀市片山津温泉ア７０番地</t>
    <rPh sb="0" eb="3">
      <t>イシカワケン</t>
    </rPh>
    <phoneticPr fontId="2"/>
  </si>
  <si>
    <t>７４－０２１６</t>
  </si>
  <si>
    <t>伊藤　孝</t>
    <rPh sb="3" eb="4">
      <t>タカシ</t>
    </rPh>
    <phoneticPr fontId="2"/>
  </si>
  <si>
    <t>金沢市元菊町１６番１７号</t>
    <rPh sb="0" eb="3">
      <t>カナザワシ</t>
    </rPh>
    <rPh sb="3" eb="4">
      <t>モト</t>
    </rPh>
    <rPh sb="4" eb="5">
      <t>ギク</t>
    </rPh>
    <rPh sb="5" eb="6">
      <t>マチ</t>
    </rPh>
    <rPh sb="8" eb="9">
      <t>バン</t>
    </rPh>
    <rPh sb="11" eb="12">
      <t>ゴウ</t>
    </rPh>
    <phoneticPr fontId="2"/>
  </si>
  <si>
    <t>寺松　信宏</t>
    <rPh sb="0" eb="2">
      <t>テラマツ</t>
    </rPh>
    <rPh sb="3" eb="5">
      <t>ノブヒロ</t>
    </rPh>
    <phoneticPr fontId="2"/>
  </si>
  <si>
    <t>藤村　謙次</t>
    <rPh sb="0" eb="2">
      <t>フジムラ</t>
    </rPh>
    <rPh sb="3" eb="5">
      <t>ケンジ</t>
    </rPh>
    <phoneticPr fontId="2"/>
  </si>
  <si>
    <t>石川県加賀市動橋町カ２７番地</t>
    <rPh sb="0" eb="3">
      <t>イシカワケン</t>
    </rPh>
    <phoneticPr fontId="2"/>
  </si>
  <si>
    <t>７４－６７３２</t>
  </si>
  <si>
    <t>川本　久範
喜多　伸也</t>
    <rPh sb="6" eb="8">
      <t>キタ</t>
    </rPh>
    <rPh sb="9" eb="11">
      <t>シンヤ</t>
    </rPh>
    <phoneticPr fontId="2"/>
  </si>
  <si>
    <t>112424
225996</t>
  </si>
  <si>
    <t>922-0821</t>
  </si>
  <si>
    <t>石川県加賀市南郷町ル４２番地</t>
    <rPh sb="0" eb="3">
      <t>イシカワケン</t>
    </rPh>
    <phoneticPr fontId="2"/>
  </si>
  <si>
    <t>７３－３３１１</t>
  </si>
  <si>
    <t>宮薗　士朗</t>
    <rPh sb="3" eb="5">
      <t>シロウ</t>
    </rPh>
    <phoneticPr fontId="2"/>
  </si>
  <si>
    <t>石川県加賀市大聖寺永町１８番地</t>
    <rPh sb="0" eb="3">
      <t>イシカワケン</t>
    </rPh>
    <phoneticPr fontId="2"/>
  </si>
  <si>
    <t>７２－１８９１</t>
  </si>
  <si>
    <t>吉田　隆</t>
    <rPh sb="3" eb="4">
      <t>タカシ</t>
    </rPh>
    <phoneticPr fontId="2"/>
  </si>
  <si>
    <t>吉田　   隆
吉田   　聖
吉田　宏美</t>
    <rPh sb="6" eb="7">
      <t>タカシ</t>
    </rPh>
    <rPh sb="8" eb="10">
      <t>ヨシダ</t>
    </rPh>
    <rPh sb="14" eb="15">
      <t>セイ</t>
    </rPh>
    <rPh sb="16" eb="18">
      <t>ヨシダ</t>
    </rPh>
    <rPh sb="19" eb="21">
      <t>ヒロミ</t>
    </rPh>
    <phoneticPr fontId="2"/>
  </si>
  <si>
    <t>118870
235792
129438</t>
  </si>
  <si>
    <t>石川県加賀市別所町１丁目４５番地</t>
    <rPh sb="0" eb="3">
      <t>イシカワケン</t>
    </rPh>
    <phoneticPr fontId="2"/>
  </si>
  <si>
    <t>７７－１４４７</t>
  </si>
  <si>
    <t>石川県加賀市動橋町ワ８１番地１</t>
    <rPh sb="0" eb="3">
      <t>イシカワケン</t>
    </rPh>
    <phoneticPr fontId="2"/>
  </si>
  <si>
    <t>７４－１６１２</t>
  </si>
  <si>
    <t>柏田　宏隆
柏田　昌宏</t>
  </si>
  <si>
    <t>262083
103331</t>
  </si>
  <si>
    <t>922-0323</t>
  </si>
  <si>
    <t>石川県加賀市若葉台222番地</t>
    <rPh sb="0" eb="3">
      <t>イシカワケン</t>
    </rPh>
    <rPh sb="6" eb="9">
      <t>ワカバダイ</t>
    </rPh>
    <rPh sb="12" eb="14">
      <t>バンチ</t>
    </rPh>
    <phoneticPr fontId="2"/>
  </si>
  <si>
    <t>上原　吉貴</t>
    <rPh sb="0" eb="2">
      <t>ウエハラ</t>
    </rPh>
    <rPh sb="3" eb="4">
      <t>ヨシ</t>
    </rPh>
    <rPh sb="4" eb="5">
      <t>タカ</t>
    </rPh>
    <phoneticPr fontId="2"/>
  </si>
  <si>
    <t>石川県加賀市小塩町ヰ５９番地</t>
    <rPh sb="0" eb="3">
      <t>イシカワケン</t>
    </rPh>
    <phoneticPr fontId="2"/>
  </si>
  <si>
    <t>７５－３７１７</t>
  </si>
  <si>
    <t>徳田　淳子</t>
    <rPh sb="3" eb="5">
      <t>ジュンコ</t>
    </rPh>
    <phoneticPr fontId="2"/>
  </si>
  <si>
    <t>石川県加賀市上河崎町ヨ３０番地</t>
    <rPh sb="0" eb="3">
      <t>イシカワケン</t>
    </rPh>
    <phoneticPr fontId="2"/>
  </si>
  <si>
    <t>７２－２１４９</t>
  </si>
  <si>
    <t>久保田　誠</t>
    <rPh sb="4" eb="5">
      <t>マコト</t>
    </rPh>
    <phoneticPr fontId="2"/>
  </si>
  <si>
    <t>久保田　 誠
久保田清忠
北野　守正
荒家　圭輔</t>
    <rPh sb="5" eb="6">
      <t>マコト</t>
    </rPh>
    <rPh sb="7" eb="10">
      <t>クボタ</t>
    </rPh>
    <rPh sb="10" eb="12">
      <t>キヨタダ</t>
    </rPh>
    <rPh sb="13" eb="15">
      <t>キタノ</t>
    </rPh>
    <rPh sb="16" eb="18">
      <t>モリマサ</t>
    </rPh>
    <rPh sb="19" eb="21">
      <t>アライエ</t>
    </rPh>
    <rPh sb="22" eb="24">
      <t>ケイスケ</t>
    </rPh>
    <phoneticPr fontId="2"/>
  </si>
  <si>
    <t>178132
68032
68031
267139</t>
  </si>
  <si>
    <t>石川県加賀市弓波町１７番地２</t>
    <rPh sb="0" eb="3">
      <t>イシカワケン</t>
    </rPh>
    <phoneticPr fontId="2"/>
  </si>
  <si>
    <t>７５－３６３５</t>
  </si>
  <si>
    <t>西村富美義
松見　 喜浩
山本　 　誠
網谷外志朗</t>
    <rPh sb="2" eb="3">
      <t>フ</t>
    </rPh>
    <rPh sb="6" eb="8">
      <t>マツミ</t>
    </rPh>
    <rPh sb="10" eb="11">
      <t>キ</t>
    </rPh>
    <rPh sb="11" eb="12">
      <t>ヒロシ</t>
    </rPh>
    <rPh sb="13" eb="15">
      <t>ヤマモト</t>
    </rPh>
    <rPh sb="18" eb="19">
      <t>マコト</t>
    </rPh>
    <rPh sb="20" eb="22">
      <t>アミヤ</t>
    </rPh>
    <rPh sb="22" eb="24">
      <t>トシ</t>
    </rPh>
    <rPh sb="24" eb="25">
      <t>ロウ</t>
    </rPh>
    <phoneticPr fontId="2"/>
  </si>
  <si>
    <t>112429
226057
226059
226058</t>
  </si>
  <si>
    <t>石川県加賀市冨塚町瓶焼２番地２２</t>
    <rPh sb="0" eb="3">
      <t>イシカワケン</t>
    </rPh>
    <phoneticPr fontId="2"/>
  </si>
  <si>
    <t>７４－６１４８</t>
  </si>
  <si>
    <t>前田　一孝</t>
    <rPh sb="3" eb="4">
      <t>イチ</t>
    </rPh>
    <rPh sb="4" eb="5">
      <t>コウ</t>
    </rPh>
    <phoneticPr fontId="2"/>
  </si>
  <si>
    <t>前田　一孝</t>
    <rPh sb="3" eb="5">
      <t>カズタカ</t>
    </rPh>
    <phoneticPr fontId="2"/>
  </si>
  <si>
    <t>石川県加賀市大聖寺法華坊町５２番地１</t>
    <rPh sb="0" eb="3">
      <t>イシカワケン</t>
    </rPh>
    <phoneticPr fontId="2"/>
  </si>
  <si>
    <t>７２－２２２３</t>
  </si>
  <si>
    <t>川瀬　   博
川瀬由利子</t>
    <rPh sb="8" eb="10">
      <t>カワセ</t>
    </rPh>
    <rPh sb="10" eb="13">
      <t>ユリコ</t>
    </rPh>
    <phoneticPr fontId="2"/>
  </si>
  <si>
    <t>68034
68033</t>
  </si>
  <si>
    <t>石川県加賀市松が丘３丁目１番地１３</t>
    <rPh sb="0" eb="3">
      <t>イシカワケン</t>
    </rPh>
    <phoneticPr fontId="2"/>
  </si>
  <si>
    <t>７２－４６３９</t>
  </si>
  <si>
    <t>石川県加賀市大聖寺敷地ト１７番地２</t>
    <rPh sb="0" eb="3">
      <t>イシカワケン</t>
    </rPh>
    <phoneticPr fontId="2"/>
  </si>
  <si>
    <t>７３－０３９７</t>
  </si>
  <si>
    <t>樋口　泰啓</t>
    <rPh sb="3" eb="4">
      <t>ヤス</t>
    </rPh>
    <rPh sb="4" eb="5">
      <t>ケイ</t>
    </rPh>
    <phoneticPr fontId="2"/>
  </si>
  <si>
    <t>樋口　泰啓
樋口　健三</t>
    <rPh sb="3" eb="4">
      <t>ヤス</t>
    </rPh>
    <rPh sb="4" eb="5">
      <t>ケイ</t>
    </rPh>
    <rPh sb="6" eb="8">
      <t>ヒグチ</t>
    </rPh>
    <rPh sb="9" eb="11">
      <t>ケンゾウ</t>
    </rPh>
    <phoneticPr fontId="2"/>
  </si>
  <si>
    <t>183627
103345</t>
  </si>
  <si>
    <t>石川県加賀市西島町井９２番甲地</t>
    <rPh sb="0" eb="3">
      <t>イシカワケン</t>
    </rPh>
    <phoneticPr fontId="2"/>
  </si>
  <si>
    <t>７６－１３０３</t>
  </si>
  <si>
    <t>石川県加賀市箱宮町オ１８番地</t>
    <rPh sb="0" eb="3">
      <t>イシカワケン</t>
    </rPh>
    <phoneticPr fontId="2"/>
  </si>
  <si>
    <t>７４－８７６５</t>
  </si>
  <si>
    <t>石川県加賀市動橋町イ１５０番地</t>
    <rPh sb="0" eb="3">
      <t>イシカワケン</t>
    </rPh>
    <rPh sb="3" eb="6">
      <t>カガシ</t>
    </rPh>
    <rPh sb="6" eb="8">
      <t>イブリハシ</t>
    </rPh>
    <rPh sb="8" eb="9">
      <t>マチ</t>
    </rPh>
    <rPh sb="13" eb="15">
      <t>バンチ</t>
    </rPh>
    <phoneticPr fontId="2"/>
  </si>
  <si>
    <t>７４－０５０４</t>
  </si>
  <si>
    <t>樺谷　昌秀</t>
    <rPh sb="0" eb="1">
      <t>カバ</t>
    </rPh>
    <rPh sb="1" eb="2">
      <t>タニ</t>
    </rPh>
    <rPh sb="3" eb="5">
      <t>マサヒデ</t>
    </rPh>
    <phoneticPr fontId="2"/>
  </si>
  <si>
    <t>石川県加賀市山代温泉３７の９０番地２</t>
    <rPh sb="0" eb="3">
      <t>イシカワケン</t>
    </rPh>
    <rPh sb="3" eb="6">
      <t>カガシ</t>
    </rPh>
    <rPh sb="6" eb="10">
      <t>ヤマシロオンセン</t>
    </rPh>
    <rPh sb="15" eb="17">
      <t>バンチ</t>
    </rPh>
    <phoneticPr fontId="2"/>
  </si>
  <si>
    <t>７７－３７３２</t>
  </si>
  <si>
    <t>坪内　陽平</t>
    <rPh sb="0" eb="2">
      <t>ツボウチ</t>
    </rPh>
    <rPh sb="3" eb="4">
      <t>ヨウ</t>
    </rPh>
    <rPh sb="4" eb="5">
      <t>ヘイ</t>
    </rPh>
    <phoneticPr fontId="2"/>
  </si>
  <si>
    <t>石川県加賀市熊坂町オ１２２番地</t>
    <rPh sb="0" eb="3">
      <t>イシカワケン</t>
    </rPh>
    <rPh sb="3" eb="6">
      <t>カガ</t>
    </rPh>
    <rPh sb="6" eb="8">
      <t>クマサカ</t>
    </rPh>
    <rPh sb="8" eb="9">
      <t>マチ</t>
    </rPh>
    <rPh sb="13" eb="15">
      <t>バンチ</t>
    </rPh>
    <phoneticPr fontId="2"/>
  </si>
  <si>
    <t>７２－４０４１</t>
  </si>
  <si>
    <t>谷口　一光</t>
    <rPh sb="0" eb="2">
      <t>タニグチ</t>
    </rPh>
    <rPh sb="3" eb="5">
      <t>カズミツ</t>
    </rPh>
    <phoneticPr fontId="2"/>
  </si>
  <si>
    <t>谷口　光一</t>
    <rPh sb="0" eb="2">
      <t>タニグチ</t>
    </rPh>
    <rPh sb="3" eb="5">
      <t>コウイチ</t>
    </rPh>
    <phoneticPr fontId="2"/>
  </si>
  <si>
    <t>石川県加賀市山代温泉北部１丁目１３４番地１</t>
    <rPh sb="0" eb="3">
      <t>イシカワケン</t>
    </rPh>
    <rPh sb="3" eb="6">
      <t>カガシ</t>
    </rPh>
    <rPh sb="6" eb="10">
      <t>ヤマシ</t>
    </rPh>
    <rPh sb="10" eb="12">
      <t>ホクブ</t>
    </rPh>
    <rPh sb="13" eb="15">
      <t>チョウメ</t>
    </rPh>
    <rPh sb="18" eb="20">
      <t>バンチ</t>
    </rPh>
    <phoneticPr fontId="2"/>
  </si>
  <si>
    <t>７７－４１３１</t>
  </si>
  <si>
    <t>堀口　兵志</t>
    <rPh sb="0" eb="2">
      <t>ホリグチ</t>
    </rPh>
    <rPh sb="3" eb="4">
      <t>ヘイ</t>
    </rPh>
    <rPh sb="4" eb="5">
      <t>ココロザシ</t>
    </rPh>
    <phoneticPr fontId="2"/>
  </si>
  <si>
    <t>石川県加賀市分校町リ１５１番地２</t>
    <rPh sb="0" eb="2">
      <t>イシカワ</t>
    </rPh>
    <rPh sb="2" eb="3">
      <t>ケン</t>
    </rPh>
    <rPh sb="3" eb="6">
      <t>カガシ</t>
    </rPh>
    <rPh sb="6" eb="8">
      <t>ブンコウ</t>
    </rPh>
    <rPh sb="8" eb="9">
      <t>マチ</t>
    </rPh>
    <rPh sb="13" eb="15">
      <t>バンチ</t>
    </rPh>
    <phoneticPr fontId="2"/>
  </si>
  <si>
    <t>７４－５６５２</t>
  </si>
  <si>
    <t>井上　薫</t>
    <rPh sb="0" eb="2">
      <t>イノウエ</t>
    </rPh>
    <rPh sb="3" eb="4">
      <t>カオル</t>
    </rPh>
    <phoneticPr fontId="2"/>
  </si>
  <si>
    <t>井上　 　薫
井上　雅美</t>
    <rPh sb="0" eb="2">
      <t>イノウエ</t>
    </rPh>
    <rPh sb="5" eb="6">
      <t>カオル</t>
    </rPh>
    <rPh sb="7" eb="9">
      <t>イノウエ</t>
    </rPh>
    <rPh sb="10" eb="12">
      <t>マサミ</t>
    </rPh>
    <phoneticPr fontId="2"/>
  </si>
  <si>
    <t>118867
148827</t>
  </si>
  <si>
    <t>石川県加賀市熊坂町イ１番地２</t>
    <rPh sb="0" eb="3">
      <t>イシカワケン</t>
    </rPh>
    <rPh sb="3" eb="6">
      <t>カガシ</t>
    </rPh>
    <rPh sb="6" eb="8">
      <t>クマサカ</t>
    </rPh>
    <rPh sb="8" eb="9">
      <t>マチ</t>
    </rPh>
    <rPh sb="11" eb="13">
      <t>バンチ</t>
    </rPh>
    <phoneticPr fontId="2"/>
  </si>
  <si>
    <t>７２－１２３０</t>
  </si>
  <si>
    <t>河原　克幸</t>
    <rPh sb="0" eb="2">
      <t>カワハラ</t>
    </rPh>
    <rPh sb="3" eb="5">
      <t>カツユキ</t>
    </rPh>
    <phoneticPr fontId="2"/>
  </si>
  <si>
    <t>吉村　達郎</t>
    <rPh sb="0" eb="2">
      <t>ヨシムラ</t>
    </rPh>
    <rPh sb="3" eb="5">
      <t>タツロウ</t>
    </rPh>
    <phoneticPr fontId="2"/>
  </si>
  <si>
    <t>石川県加賀市作見町ワ５０番地</t>
    <rPh sb="0" eb="3">
      <t>イシカワケン</t>
    </rPh>
    <rPh sb="3" eb="6">
      <t>カガシ</t>
    </rPh>
    <rPh sb="6" eb="7">
      <t>サク</t>
    </rPh>
    <rPh sb="7" eb="8">
      <t>ミ</t>
    </rPh>
    <rPh sb="8" eb="9">
      <t>マチ</t>
    </rPh>
    <rPh sb="12" eb="14">
      <t>バンチ</t>
    </rPh>
    <phoneticPr fontId="2"/>
  </si>
  <si>
    <t>７４－４５７８</t>
  </si>
  <si>
    <t>水口　清幸</t>
    <rPh sb="0" eb="2">
      <t>ミズグチ</t>
    </rPh>
    <rPh sb="3" eb="5">
      <t>キヨユキ</t>
    </rPh>
    <phoneticPr fontId="2"/>
  </si>
  <si>
    <t>水口　清幸
高本　一之</t>
    <rPh sb="0" eb="2">
      <t>ミズグチ</t>
    </rPh>
    <rPh sb="3" eb="5">
      <t>キヨユキ</t>
    </rPh>
    <rPh sb="6" eb="8">
      <t>タカモト</t>
    </rPh>
    <rPh sb="9" eb="11">
      <t>カズユキ</t>
    </rPh>
    <phoneticPr fontId="2"/>
  </si>
  <si>
    <t>158538
148833</t>
  </si>
  <si>
    <t>石川県加賀市山代温泉桜町１丁目３０番地</t>
    <rPh sb="0" eb="3">
      <t>イシカワケン</t>
    </rPh>
    <rPh sb="3" eb="6">
      <t>カガシ</t>
    </rPh>
    <rPh sb="6" eb="8">
      <t>ヤマシロ</t>
    </rPh>
    <rPh sb="8" eb="10">
      <t>オンセン</t>
    </rPh>
    <rPh sb="10" eb="11">
      <t>サクラ</t>
    </rPh>
    <rPh sb="11" eb="12">
      <t>マチ</t>
    </rPh>
    <rPh sb="13" eb="15">
      <t>チョウメ</t>
    </rPh>
    <rPh sb="17" eb="19">
      <t>バンチ</t>
    </rPh>
    <phoneticPr fontId="2"/>
  </si>
  <si>
    <t>７７－７４１０</t>
  </si>
  <si>
    <t>吉村　光</t>
    <rPh sb="0" eb="2">
      <t>ヨシムラ</t>
    </rPh>
    <rPh sb="3" eb="4">
      <t>ヒカリ</t>
    </rPh>
    <phoneticPr fontId="2"/>
  </si>
  <si>
    <t>石川県金沢市西泉３丁目１０１番地</t>
    <rPh sb="0" eb="3">
      <t>イシカワケン</t>
    </rPh>
    <rPh sb="3" eb="5">
      <t>カナザワ</t>
    </rPh>
    <rPh sb="5" eb="6">
      <t>シ</t>
    </rPh>
    <rPh sb="6" eb="7">
      <t>ニシ</t>
    </rPh>
    <rPh sb="7" eb="8">
      <t>イズミ</t>
    </rPh>
    <rPh sb="9" eb="11">
      <t>チョウメ</t>
    </rPh>
    <rPh sb="14" eb="16">
      <t>バンチ</t>
    </rPh>
    <phoneticPr fontId="2"/>
  </si>
  <si>
    <t>０７６－２４２－８２２８</t>
  </si>
  <si>
    <t>中西　英文</t>
    <rPh sb="0" eb="2">
      <t>ナカニシ</t>
    </rPh>
    <rPh sb="3" eb="5">
      <t>エイブン</t>
    </rPh>
    <phoneticPr fontId="2"/>
  </si>
  <si>
    <t>193790
178205
178206
178207
278555</t>
  </si>
  <si>
    <t>石川県小松市安宅町ヌ４８番地５</t>
    <rPh sb="0" eb="3">
      <t>イシカワケン</t>
    </rPh>
    <phoneticPr fontId="2"/>
  </si>
  <si>
    <t>０７６１－２４－６０８５</t>
  </si>
  <si>
    <t>高木　清美</t>
    <rPh sb="3" eb="5">
      <t>キヨミ</t>
    </rPh>
    <phoneticPr fontId="2"/>
  </si>
  <si>
    <t>高木　清美
高木　 　淳
澤田　勝紀</t>
    <rPh sb="6" eb="8">
      <t>タカギ</t>
    </rPh>
    <rPh sb="11" eb="12">
      <t>ジュン</t>
    </rPh>
    <rPh sb="13" eb="15">
      <t>サワダ</t>
    </rPh>
    <rPh sb="16" eb="17">
      <t>カツ</t>
    </rPh>
    <rPh sb="17" eb="18">
      <t>キ</t>
    </rPh>
    <phoneticPr fontId="2"/>
  </si>
  <si>
    <t>14617
138286
23467</t>
  </si>
  <si>
    <t>石川県金沢市疋田２丁目１０７番地</t>
    <rPh sb="0" eb="3">
      <t>イシカワケン</t>
    </rPh>
    <rPh sb="6" eb="7">
      <t>ヒキ</t>
    </rPh>
    <rPh sb="7" eb="8">
      <t>タ</t>
    </rPh>
    <rPh sb="9" eb="10">
      <t>チョウ</t>
    </rPh>
    <rPh sb="10" eb="11">
      <t>メ</t>
    </rPh>
    <rPh sb="14" eb="16">
      <t>バンチ</t>
    </rPh>
    <phoneticPr fontId="2"/>
  </si>
  <si>
    <t>０７６－２５７－７８８７</t>
  </si>
  <si>
    <t>水上　雄樹</t>
    <rPh sb="3" eb="5">
      <t>ユウキ</t>
    </rPh>
    <phoneticPr fontId="2"/>
  </si>
  <si>
    <t>石川県小松市西軽海３丁目５２番地</t>
    <rPh sb="0" eb="3">
      <t>イシカワケン</t>
    </rPh>
    <phoneticPr fontId="2"/>
  </si>
  <si>
    <t>０７６１－４７－３６８４</t>
  </si>
  <si>
    <t>川端　一義</t>
    <rPh sb="0" eb="2">
      <t>カワバタ</t>
    </rPh>
    <rPh sb="3" eb="5">
      <t>カズヨシ</t>
    </rPh>
    <phoneticPr fontId="2"/>
  </si>
  <si>
    <t>川端　一義
沖野　誉之
南　祐樹
鶴見美貴子
川端麻季代</t>
    <rPh sb="0" eb="2">
      <t>カワバタ</t>
    </rPh>
    <rPh sb="3" eb="5">
      <t>カズヨシ</t>
    </rPh>
    <rPh sb="6" eb="8">
      <t>オキノ</t>
    </rPh>
    <rPh sb="9" eb="10">
      <t>ホマレ</t>
    </rPh>
    <rPh sb="10" eb="11">
      <t>ユキ</t>
    </rPh>
    <rPh sb="12" eb="13">
      <t>ミナミ</t>
    </rPh>
    <rPh sb="14" eb="16">
      <t>ユウキ</t>
    </rPh>
    <rPh sb="17" eb="19">
      <t>ツルミ</t>
    </rPh>
    <rPh sb="19" eb="22">
      <t>ミキコ</t>
    </rPh>
    <rPh sb="23" eb="25">
      <t>カワバタ</t>
    </rPh>
    <rPh sb="25" eb="27">
      <t>マキ</t>
    </rPh>
    <rPh sb="27" eb="28">
      <t>ヨ</t>
    </rPh>
    <phoneticPr fontId="2"/>
  </si>
  <si>
    <t>148820
148821
251565
148818
148836</t>
  </si>
  <si>
    <t>石川県金沢市涌波３丁目１１番１４号</t>
    <rPh sb="0" eb="3">
      <t>イシカワケン</t>
    </rPh>
    <phoneticPr fontId="2"/>
  </si>
  <si>
    <t>０７６－２６４－３２８５</t>
  </si>
  <si>
    <t>奥鶴　直也</t>
    <rPh sb="3" eb="5">
      <t>ナオヤ</t>
    </rPh>
    <phoneticPr fontId="2"/>
  </si>
  <si>
    <t>奥鶴　直也
西田　勉</t>
    <rPh sb="6" eb="8">
      <t>ニシタ</t>
    </rPh>
    <rPh sb="9" eb="10">
      <t>ツトム</t>
    </rPh>
    <phoneticPr fontId="2"/>
  </si>
  <si>
    <t>23520
184459</t>
  </si>
  <si>
    <t>石川県小松市串町南１１２番地</t>
    <rPh sb="0" eb="3">
      <t>イシカワケン</t>
    </rPh>
    <phoneticPr fontId="2"/>
  </si>
  <si>
    <t>０７６１－４４－４５９３</t>
  </si>
  <si>
    <t>茗荷谷　豊</t>
    <rPh sb="4" eb="5">
      <t>ユタカ</t>
    </rPh>
    <phoneticPr fontId="2"/>
  </si>
  <si>
    <t>茗荷谷　淳
茗荷谷　豊
茗荷谷　晃
黒田　志郎
和泉　直人
田野中　亮
北川　孝好</t>
    <rPh sb="6" eb="9">
      <t>ミョウガダニ</t>
    </rPh>
    <rPh sb="10" eb="11">
      <t>ユタカ</t>
    </rPh>
    <rPh sb="12" eb="15">
      <t>ミョウガタニ</t>
    </rPh>
    <rPh sb="16" eb="17">
      <t>アキラ</t>
    </rPh>
    <rPh sb="18" eb="20">
      <t>クロダ</t>
    </rPh>
    <rPh sb="21" eb="23">
      <t>シロウ</t>
    </rPh>
    <rPh sb="24" eb="26">
      <t>イズミ</t>
    </rPh>
    <rPh sb="27" eb="29">
      <t>ナオト</t>
    </rPh>
    <rPh sb="30" eb="33">
      <t>タノナカ</t>
    </rPh>
    <rPh sb="34" eb="35">
      <t>リョウ</t>
    </rPh>
    <rPh sb="36" eb="38">
      <t>キタガワ</t>
    </rPh>
    <rPh sb="39" eb="41">
      <t>タカヨシ</t>
    </rPh>
    <phoneticPr fontId="2"/>
  </si>
  <si>
    <t>103313
103315
138305
217734
211173
217733
302900</t>
  </si>
  <si>
    <t>石川県小松市平面町カ５番地１</t>
    <rPh sb="0" eb="3">
      <t>イシカワケン</t>
    </rPh>
    <phoneticPr fontId="2"/>
  </si>
  <si>
    <t>０７６１－２２－３０３５</t>
  </si>
  <si>
    <t>廣田　有希雄</t>
    <rPh sb="3" eb="4">
      <t>ユウ</t>
    </rPh>
    <rPh sb="4" eb="5">
      <t>キ</t>
    </rPh>
    <rPh sb="5" eb="6">
      <t>オ</t>
    </rPh>
    <phoneticPr fontId="2"/>
  </si>
  <si>
    <t>廣田有希雄</t>
    <rPh sb="2" eb="3">
      <t>ユウ</t>
    </rPh>
    <rPh sb="3" eb="4">
      <t>キ</t>
    </rPh>
    <rPh sb="4" eb="5">
      <t>オ</t>
    </rPh>
    <phoneticPr fontId="2"/>
  </si>
  <si>
    <t>石川県能美市福岡町ロの１４６番地の１</t>
    <rPh sb="0" eb="3">
      <t>イシカワケン</t>
    </rPh>
    <rPh sb="5" eb="6">
      <t>シ</t>
    </rPh>
    <phoneticPr fontId="2"/>
  </si>
  <si>
    <t>０７６１－５５－３４６５</t>
  </si>
  <si>
    <t>澤田　伸之</t>
    <rPh sb="3" eb="5">
      <t>ノブユキ</t>
    </rPh>
    <phoneticPr fontId="2"/>
  </si>
  <si>
    <t>澤田　伸之
澤田　静雄</t>
    <rPh sb="0" eb="2">
      <t>サワダ</t>
    </rPh>
    <rPh sb="3" eb="5">
      <t>ノブユキ</t>
    </rPh>
    <rPh sb="6" eb="8">
      <t>サワダ</t>
    </rPh>
    <phoneticPr fontId="2"/>
  </si>
  <si>
    <t>14763
14764</t>
  </si>
  <si>
    <t>石川県金沢市千木町ル８番地１</t>
    <rPh sb="0" eb="3">
      <t>イシカワケン</t>
    </rPh>
    <phoneticPr fontId="2"/>
  </si>
  <si>
    <t>中川　康昭</t>
    <rPh sb="0" eb="2">
      <t>ナカガワ</t>
    </rPh>
    <rPh sb="3" eb="5">
      <t>ヤスアキ</t>
    </rPh>
    <phoneticPr fontId="2"/>
  </si>
  <si>
    <t>内堀　茂
中川　康昭
岩井　秀治
内堀　貴史
広瀬洋二郎</t>
    <rPh sb="5" eb="7">
      <t>ナカガワ</t>
    </rPh>
    <rPh sb="8" eb="10">
      <t>ヤスアキ</t>
    </rPh>
    <rPh sb="11" eb="13">
      <t>イワイ</t>
    </rPh>
    <rPh sb="14" eb="16">
      <t>ヒデハル</t>
    </rPh>
    <rPh sb="17" eb="19">
      <t>ウチボリ</t>
    </rPh>
    <rPh sb="20" eb="22">
      <t>タカシ</t>
    </rPh>
    <rPh sb="23" eb="25">
      <t>ヒロセ</t>
    </rPh>
    <rPh sb="25" eb="28">
      <t>ヨウジロウ</t>
    </rPh>
    <phoneticPr fontId="2"/>
  </si>
  <si>
    <t>118851
141338
103289
257126
86168</t>
  </si>
  <si>
    <t>石川県小松市育成町１１番地</t>
    <rPh sb="0" eb="3">
      <t>イシカワケン</t>
    </rPh>
    <phoneticPr fontId="2"/>
  </si>
  <si>
    <t>０７６１－２２－１３８１</t>
  </si>
  <si>
    <t>石川県能美市大浜町ウ９５番地１</t>
    <rPh sb="0" eb="3">
      <t>イシカワケン</t>
    </rPh>
    <rPh sb="5" eb="6">
      <t>シ</t>
    </rPh>
    <phoneticPr fontId="2"/>
  </si>
  <si>
    <t>０７６１－５５－１１９６</t>
  </si>
  <si>
    <t>上村　幸裕</t>
  </si>
  <si>
    <t>小松市滝ヶ原町ニの１６４番地</t>
    <rPh sb="0" eb="2">
      <t>コマツ</t>
    </rPh>
    <phoneticPr fontId="2"/>
  </si>
  <si>
    <t>０７６１－６５－１７０７</t>
  </si>
  <si>
    <t>宮田　勝仁</t>
    <rPh sb="3" eb="4">
      <t>カツ</t>
    </rPh>
    <rPh sb="4" eb="5">
      <t>ジン</t>
    </rPh>
    <phoneticPr fontId="2"/>
  </si>
  <si>
    <t>宮田　勝仁</t>
    <rPh sb="3" eb="5">
      <t>カツヒト</t>
    </rPh>
    <phoneticPr fontId="2"/>
  </si>
  <si>
    <t>小松市長谷町オ１７番地１</t>
    <rPh sb="0" eb="2">
      <t>コマツ</t>
    </rPh>
    <rPh sb="3" eb="6">
      <t>ハセマチ</t>
    </rPh>
    <rPh sb="9" eb="11">
      <t>バンチ</t>
    </rPh>
    <phoneticPr fontId="2"/>
  </si>
  <si>
    <t>０７６１－４６－７５８０</t>
  </si>
  <si>
    <t>串田　拓也</t>
    <rPh sb="3" eb="5">
      <t>タクヤ</t>
    </rPh>
    <phoneticPr fontId="2"/>
  </si>
  <si>
    <t>串田　拓也
串田　和久
中村　宗聖</t>
    <rPh sb="3" eb="5">
      <t>タクヤ</t>
    </rPh>
    <rPh sb="6" eb="8">
      <t>クシダ</t>
    </rPh>
    <rPh sb="9" eb="11">
      <t>カズヒサ</t>
    </rPh>
    <rPh sb="12" eb="14">
      <t>ナカムラ</t>
    </rPh>
    <rPh sb="15" eb="16">
      <t>ムネ</t>
    </rPh>
    <rPh sb="16" eb="17">
      <t>セイ</t>
    </rPh>
    <phoneticPr fontId="2"/>
  </si>
  <si>
    <t>233627
112416
271885</t>
  </si>
  <si>
    <t>小松市向本折町未２１４番地３</t>
    <rPh sb="0" eb="2">
      <t>コマツ</t>
    </rPh>
    <phoneticPr fontId="2"/>
  </si>
  <si>
    <t>０７６１－２４－３５５３</t>
  </si>
  <si>
    <t>灰田　敬二
灰田　勝政
灰田栄津子
灰田　稔</t>
    <rPh sb="6" eb="8">
      <t>ハイダ</t>
    </rPh>
    <rPh sb="9" eb="11">
      <t>カツマサ</t>
    </rPh>
    <rPh sb="12" eb="14">
      <t>ハイダ</t>
    </rPh>
    <rPh sb="14" eb="15">
      <t>エイ</t>
    </rPh>
    <rPh sb="15" eb="16">
      <t>ツ</t>
    </rPh>
    <rPh sb="16" eb="17">
      <t>コ</t>
    </rPh>
    <rPh sb="18" eb="20">
      <t>ハイダ</t>
    </rPh>
    <rPh sb="21" eb="22">
      <t>ミノル</t>
    </rPh>
    <phoneticPr fontId="2"/>
  </si>
  <si>
    <t>103318
141345
103319
103320</t>
  </si>
  <si>
    <t>金沢市藤江北４丁目２５６番地</t>
    <rPh sb="0" eb="2">
      <t>カナザワ</t>
    </rPh>
    <rPh sb="3" eb="5">
      <t>フジエ</t>
    </rPh>
    <rPh sb="5" eb="6">
      <t>キタ</t>
    </rPh>
    <rPh sb="7" eb="9">
      <t>チョウメ</t>
    </rPh>
    <rPh sb="12" eb="14">
      <t>バンチ</t>
    </rPh>
    <phoneticPr fontId="2"/>
  </si>
  <si>
    <t>０７６－２６８－３８６１</t>
  </si>
  <si>
    <t>向田　順一</t>
    <rPh sb="0" eb="2">
      <t>ムカイダ</t>
    </rPh>
    <rPh sb="3" eb="5">
      <t>ジュンイチ</t>
    </rPh>
    <phoneticPr fontId="2"/>
  </si>
  <si>
    <t>向田　順一
村上　慎一</t>
    <rPh sb="0" eb="2">
      <t>ムカイダ</t>
    </rPh>
    <rPh sb="3" eb="5">
      <t>ジュンイチ</t>
    </rPh>
    <rPh sb="6" eb="8">
      <t>ムラカミ</t>
    </rPh>
    <rPh sb="9" eb="11">
      <t>シンイチ</t>
    </rPh>
    <phoneticPr fontId="2"/>
  </si>
  <si>
    <t>251181
138287</t>
  </si>
  <si>
    <t>小松市今江町二丁目２３３番地</t>
    <rPh sb="0" eb="2">
      <t>コマツ</t>
    </rPh>
    <rPh sb="6" eb="7">
      <t>２</t>
    </rPh>
    <phoneticPr fontId="2"/>
  </si>
  <si>
    <t>０７６１－２２－８１４７</t>
  </si>
  <si>
    <t>山本　辰夫</t>
    <rPh sb="3" eb="5">
      <t>タツオ</t>
    </rPh>
    <phoneticPr fontId="2"/>
  </si>
  <si>
    <t>山本　辰夫
山本　玲子
大西　敏明</t>
    <rPh sb="6" eb="8">
      <t>ヤマモト</t>
    </rPh>
    <rPh sb="9" eb="11">
      <t>レイコ</t>
    </rPh>
    <rPh sb="12" eb="14">
      <t>オオニシ</t>
    </rPh>
    <rPh sb="15" eb="17">
      <t>トシアキ</t>
    </rPh>
    <phoneticPr fontId="2"/>
  </si>
  <si>
    <t>90870
141281
141342</t>
  </si>
  <si>
    <t>野々市市二日市１丁目110番地</t>
    <rPh sb="0" eb="3">
      <t>ノノイチ</t>
    </rPh>
    <rPh sb="3" eb="4">
      <t>シ</t>
    </rPh>
    <rPh sb="8" eb="10">
      <t>チョウメ</t>
    </rPh>
    <rPh sb="13" eb="15">
      <t>バンチ</t>
    </rPh>
    <phoneticPr fontId="2"/>
  </si>
  <si>
    <t>０７６－２４６－８０８０</t>
  </si>
  <si>
    <t>川島　鉄平</t>
    <rPh sb="0" eb="2">
      <t>カワシマ</t>
    </rPh>
    <rPh sb="3" eb="5">
      <t>テッペイ</t>
    </rPh>
    <phoneticPr fontId="2"/>
  </si>
  <si>
    <t>達　美好</t>
  </si>
  <si>
    <t>能美市中町ム２番地１</t>
    <rPh sb="0" eb="2">
      <t>ノミ</t>
    </rPh>
    <rPh sb="2" eb="3">
      <t>シ</t>
    </rPh>
    <phoneticPr fontId="2"/>
  </si>
  <si>
    <t>０７６１－５５－２２６９</t>
  </si>
  <si>
    <t>盛戸　淳一
盛戸　康洋
盛戸　光代</t>
    <rPh sb="6" eb="7">
      <t>モリ</t>
    </rPh>
    <rPh sb="7" eb="8">
      <t>ト</t>
    </rPh>
    <rPh sb="9" eb="11">
      <t>ヤスヒロ</t>
    </rPh>
    <rPh sb="12" eb="13">
      <t>モリ</t>
    </rPh>
    <rPh sb="13" eb="14">
      <t>ト</t>
    </rPh>
    <rPh sb="15" eb="17">
      <t>ミツヨ</t>
    </rPh>
    <phoneticPr fontId="2"/>
  </si>
  <si>
    <t>118832
212269
100663</t>
  </si>
  <si>
    <t>918-8064</t>
  </si>
  <si>
    <t>福井県福井市西学園３丁目４１３番地</t>
    <rPh sb="0" eb="3">
      <t>フクイケン</t>
    </rPh>
    <phoneticPr fontId="2"/>
  </si>
  <si>
    <t>０７７６－３５－８００５</t>
  </si>
  <si>
    <t>漆崎　直光</t>
    <rPh sb="3" eb="5">
      <t>ナオミツ</t>
    </rPh>
    <phoneticPr fontId="2"/>
  </si>
  <si>
    <t>漆崎　直光
漆崎　晴夫
田島身江子
田畑　洋平
新谷　孝之
森下　輝明
漆崎香代子</t>
    <rPh sb="0" eb="2">
      <t>ウルシザキ</t>
    </rPh>
    <rPh sb="3" eb="5">
      <t>ナオミツ</t>
    </rPh>
    <rPh sb="6" eb="8">
      <t>ウルシザキ</t>
    </rPh>
    <rPh sb="9" eb="11">
      <t>ハルオ</t>
    </rPh>
    <rPh sb="12" eb="14">
      <t>タジマ</t>
    </rPh>
    <rPh sb="14" eb="15">
      <t>ミ</t>
    </rPh>
    <rPh sb="15" eb="16">
      <t>エ</t>
    </rPh>
    <rPh sb="16" eb="17">
      <t>コ</t>
    </rPh>
    <rPh sb="18" eb="20">
      <t>タバタ</t>
    </rPh>
    <rPh sb="21" eb="23">
      <t>ヨウヘイ</t>
    </rPh>
    <rPh sb="24" eb="26">
      <t>シンタニ</t>
    </rPh>
    <rPh sb="27" eb="29">
      <t>タカユキ</t>
    </rPh>
    <rPh sb="30" eb="32">
      <t>モリシタ</t>
    </rPh>
    <rPh sb="33" eb="35">
      <t>テルアキ</t>
    </rPh>
    <phoneticPr fontId="2"/>
  </si>
  <si>
    <t>140371
218371
283485
278559
233303
80464
64831</t>
  </si>
  <si>
    <t>小松市吉竹町リ１９７番地</t>
    <rPh sb="0" eb="2">
      <t>コマツ</t>
    </rPh>
    <phoneticPr fontId="2"/>
  </si>
  <si>
    <t>０７６１－２３－５８０５</t>
  </si>
  <si>
    <t>小松市矢田野町ヌ６０番地１</t>
    <rPh sb="0" eb="2">
      <t>コマツ</t>
    </rPh>
    <phoneticPr fontId="2"/>
  </si>
  <si>
    <t>０７６１－４４－５２４１</t>
  </si>
  <si>
    <t>石川県小松市小島町イ２０５番地</t>
    <rPh sb="0" eb="3">
      <t>イシカワケン</t>
    </rPh>
    <phoneticPr fontId="2"/>
  </si>
  <si>
    <t>０７６１－２３－１８２７</t>
  </si>
  <si>
    <t>表　英治</t>
    <rPh sb="2" eb="3">
      <t>エイ</t>
    </rPh>
    <rPh sb="3" eb="4">
      <t>チ</t>
    </rPh>
    <phoneticPr fontId="2"/>
  </si>
  <si>
    <t>表　英治
表　利夫
表美由紀</t>
    <rPh sb="2" eb="3">
      <t>エイ</t>
    </rPh>
    <rPh sb="3" eb="4">
      <t>チ</t>
    </rPh>
    <rPh sb="5" eb="6">
      <t>オモテ</t>
    </rPh>
    <rPh sb="7" eb="9">
      <t>トシオ</t>
    </rPh>
    <rPh sb="10" eb="11">
      <t>オモテ</t>
    </rPh>
    <rPh sb="11" eb="14">
      <t>ミユキ</t>
    </rPh>
    <phoneticPr fontId="2"/>
  </si>
  <si>
    <t>112417
94661
133197</t>
  </si>
  <si>
    <t>かほく市内日角５丁目２６番地</t>
    <rPh sb="3" eb="4">
      <t>シ</t>
    </rPh>
    <rPh sb="4" eb="5">
      <t>ウチ</t>
    </rPh>
    <rPh sb="5" eb="6">
      <t>ヒ</t>
    </rPh>
    <rPh sb="6" eb="7">
      <t>カド</t>
    </rPh>
    <rPh sb="8" eb="10">
      <t>チョウメ</t>
    </rPh>
    <rPh sb="12" eb="14">
      <t>バンチ</t>
    </rPh>
    <phoneticPr fontId="2"/>
  </si>
  <si>
    <t>０７６－２８３－３００４</t>
  </si>
  <si>
    <t>油野　良幸</t>
    <rPh sb="3" eb="5">
      <t>ヨシユキ</t>
    </rPh>
    <phoneticPr fontId="2"/>
  </si>
  <si>
    <t>油野　明敏
油野　良幸
大野　正浩
吉田　直之</t>
    <rPh sb="6" eb="8">
      <t>アブラノ</t>
    </rPh>
    <rPh sb="9" eb="11">
      <t>ヨシユキ</t>
    </rPh>
    <rPh sb="12" eb="14">
      <t>オオノ</t>
    </rPh>
    <rPh sb="15" eb="17">
      <t>マサヒロ</t>
    </rPh>
    <rPh sb="18" eb="20">
      <t>ヨシダ</t>
    </rPh>
    <rPh sb="21" eb="23">
      <t>ナオユキ</t>
    </rPh>
    <phoneticPr fontId="2"/>
  </si>
  <si>
    <t>100653
100654
233428
251381</t>
  </si>
  <si>
    <t>福井県あわら市二面５丁目６１１番地２</t>
    <rPh sb="0" eb="3">
      <t>フクイケン</t>
    </rPh>
    <rPh sb="6" eb="7">
      <t>シ</t>
    </rPh>
    <rPh sb="10" eb="12">
      <t>チョウメ</t>
    </rPh>
    <phoneticPr fontId="2"/>
  </si>
  <si>
    <t>浜崎　喜彦
谷本　孝志</t>
    <rPh sb="6" eb="8">
      <t>タニモト</t>
    </rPh>
    <rPh sb="9" eb="11">
      <t>タカシ</t>
    </rPh>
    <phoneticPr fontId="2"/>
  </si>
  <si>
    <t>64865
6950</t>
  </si>
  <si>
    <t>金沢市南森本町ホ５６番地</t>
    <rPh sb="0" eb="2">
      <t>カナザワ</t>
    </rPh>
    <phoneticPr fontId="2"/>
  </si>
  <si>
    <t>０７６－２５８－２８２３</t>
  </si>
  <si>
    <t>杉山　準也</t>
    <rPh sb="3" eb="4">
      <t>ジュン</t>
    </rPh>
    <rPh sb="4" eb="5">
      <t>ヤ</t>
    </rPh>
    <phoneticPr fontId="2"/>
  </si>
  <si>
    <t>上保　貴志
杉山　準也
油野　憲次</t>
    <rPh sb="0" eb="1">
      <t>カミ</t>
    </rPh>
    <rPh sb="1" eb="2">
      <t>ホ</t>
    </rPh>
    <rPh sb="3" eb="5">
      <t>タカシ</t>
    </rPh>
    <rPh sb="9" eb="10">
      <t>ジュン</t>
    </rPh>
    <rPh sb="10" eb="11">
      <t>ヤ</t>
    </rPh>
    <rPh sb="12" eb="14">
      <t>アブラノ</t>
    </rPh>
    <rPh sb="15" eb="17">
      <t>ケンジ</t>
    </rPh>
    <phoneticPr fontId="2"/>
  </si>
  <si>
    <t>240080
26772
21055</t>
  </si>
  <si>
    <t>金沢市出雲町イ３９３番地</t>
    <rPh sb="0" eb="2">
      <t>カナザワ</t>
    </rPh>
    <phoneticPr fontId="2"/>
  </si>
  <si>
    <t>０７６－２２１－５６８１</t>
  </si>
  <si>
    <t>片倉  和彦</t>
    <rPh sb="0" eb="2">
      <t>カタクラ</t>
    </rPh>
    <rPh sb="4" eb="6">
      <t>カズヒコ</t>
    </rPh>
    <phoneticPr fontId="2"/>
  </si>
  <si>
    <t>片倉  和彦</t>
    <rPh sb="4" eb="6">
      <t>カズヒコ</t>
    </rPh>
    <phoneticPr fontId="2"/>
  </si>
  <si>
    <t>能美市佐野ヲ２２番地１</t>
    <rPh sb="0" eb="2">
      <t>ノミ</t>
    </rPh>
    <rPh sb="2" eb="3">
      <t>シ</t>
    </rPh>
    <rPh sb="3" eb="5">
      <t>サノ</t>
    </rPh>
    <rPh sb="8" eb="10">
      <t>バンチ</t>
    </rPh>
    <phoneticPr fontId="2"/>
  </si>
  <si>
    <t>０７６１－５７－１２９８</t>
  </si>
  <si>
    <t>北浦　光芳</t>
    <rPh sb="0" eb="2">
      <t>キタウラ</t>
    </rPh>
    <rPh sb="3" eb="5">
      <t>ミツヨシ</t>
    </rPh>
    <phoneticPr fontId="2"/>
  </si>
  <si>
    <t>北浦　光芳
北浦　芳寛</t>
    <rPh sb="0" eb="2">
      <t>キタウラ</t>
    </rPh>
    <rPh sb="3" eb="5">
      <t>ミツヨシ</t>
    </rPh>
    <rPh sb="6" eb="8">
      <t>キタウラ</t>
    </rPh>
    <rPh sb="9" eb="11">
      <t>ヨシヒロ</t>
    </rPh>
    <phoneticPr fontId="2"/>
  </si>
  <si>
    <t>68008
127762</t>
  </si>
  <si>
    <t>福井県坂井市春江町江留下宇和江１８</t>
    <rPh sb="0" eb="3">
      <t>フクイケン</t>
    </rPh>
    <rPh sb="3" eb="5">
      <t>サカイ</t>
    </rPh>
    <rPh sb="5" eb="6">
      <t>シ</t>
    </rPh>
    <rPh sb="6" eb="9">
      <t>ハルエチョウ</t>
    </rPh>
    <rPh sb="9" eb="10">
      <t>エ</t>
    </rPh>
    <rPh sb="10" eb="11">
      <t>リュウ</t>
    </rPh>
    <rPh sb="11" eb="12">
      <t>シタ</t>
    </rPh>
    <rPh sb="12" eb="14">
      <t>ウワ</t>
    </rPh>
    <rPh sb="14" eb="15">
      <t>エ</t>
    </rPh>
    <phoneticPr fontId="2"/>
  </si>
  <si>
    <t>０７７６－５１－１２７４</t>
  </si>
  <si>
    <t>竹内　照男</t>
    <rPh sb="0" eb="2">
      <t>タケウチ</t>
    </rPh>
    <rPh sb="3" eb="5">
      <t>テルオ</t>
    </rPh>
    <phoneticPr fontId="2"/>
  </si>
  <si>
    <t>竹内　照男
竹内　富好</t>
    <rPh sb="0" eb="2">
      <t>タケウチ</t>
    </rPh>
    <rPh sb="3" eb="5">
      <t>テルオ</t>
    </rPh>
    <rPh sb="6" eb="8">
      <t>タケウチ</t>
    </rPh>
    <rPh sb="9" eb="11">
      <t>トミヨシ</t>
    </rPh>
    <phoneticPr fontId="2"/>
  </si>
  <si>
    <t>43540
95213</t>
  </si>
  <si>
    <t>加賀市黒瀬町ホ193番地1</t>
    <rPh sb="0" eb="3">
      <t>カガシ</t>
    </rPh>
    <rPh sb="3" eb="6">
      <t>クロセマチ</t>
    </rPh>
    <rPh sb="10" eb="12">
      <t>バンチ</t>
    </rPh>
    <phoneticPr fontId="2"/>
  </si>
  <si>
    <t>0761-７２－５０６０</t>
  </si>
  <si>
    <t>中筋  正信</t>
    <rPh sb="0" eb="2">
      <t>ナカスジ</t>
    </rPh>
    <rPh sb="4" eb="6">
      <t>マサノブ</t>
    </rPh>
    <phoneticPr fontId="2"/>
  </si>
  <si>
    <t>白山市湊町丁1番地７</t>
    <rPh sb="0" eb="2">
      <t>ハクサン</t>
    </rPh>
    <rPh sb="2" eb="3">
      <t>シ</t>
    </rPh>
    <rPh sb="3" eb="5">
      <t>ミナトチョウ</t>
    </rPh>
    <rPh sb="5" eb="6">
      <t>チョウ</t>
    </rPh>
    <rPh sb="7" eb="9">
      <t>バンチ</t>
    </rPh>
    <phoneticPr fontId="2"/>
  </si>
  <si>
    <t>０７６－２７８－３３０９</t>
  </si>
  <si>
    <t>三木　啓資</t>
    <rPh sb="0" eb="2">
      <t>ミキ</t>
    </rPh>
    <rPh sb="3" eb="5">
      <t>ケイシ</t>
    </rPh>
    <phoneticPr fontId="2"/>
  </si>
  <si>
    <t>加賀市冨塚町チ82番地３</t>
    <rPh sb="0" eb="3">
      <t>カガシ</t>
    </rPh>
    <rPh sb="3" eb="6">
      <t>トミツカマチ</t>
    </rPh>
    <rPh sb="8" eb="11">
      <t>ニバンチ</t>
    </rPh>
    <phoneticPr fontId="2"/>
  </si>
  <si>
    <t>0761-７４－８５９９</t>
  </si>
  <si>
    <t>白石　利夫</t>
    <rPh sb="0" eb="2">
      <t>シライシ</t>
    </rPh>
    <rPh sb="3" eb="5">
      <t>トシオ</t>
    </rPh>
    <phoneticPr fontId="2"/>
  </si>
  <si>
    <t>白山市長屋町イ30番地1</t>
    <rPh sb="0" eb="2">
      <t>ハクサン</t>
    </rPh>
    <rPh sb="2" eb="3">
      <t>シ</t>
    </rPh>
    <rPh sb="3" eb="5">
      <t>ナガヤ</t>
    </rPh>
    <rPh sb="5" eb="6">
      <t>マチ</t>
    </rPh>
    <rPh sb="9" eb="11">
      <t>バンチ</t>
    </rPh>
    <phoneticPr fontId="2"/>
  </si>
  <si>
    <t>０７６－２７８－６６０２</t>
  </si>
  <si>
    <t>道越　邦浩</t>
    <rPh sb="0" eb="1">
      <t>ミチ</t>
    </rPh>
    <rPh sb="1" eb="2">
      <t>コ</t>
    </rPh>
    <rPh sb="3" eb="5">
      <t>クニヒロ</t>
    </rPh>
    <phoneticPr fontId="2"/>
  </si>
  <si>
    <t>道越　邦浩
松林　茂則
三田　貢司</t>
    <rPh sb="0" eb="2">
      <t>ミチコシ</t>
    </rPh>
    <rPh sb="3" eb="4">
      <t>クニ</t>
    </rPh>
    <rPh sb="4" eb="5">
      <t>ヒロシ</t>
    </rPh>
    <rPh sb="6" eb="8">
      <t>マツバヤシ</t>
    </rPh>
    <rPh sb="9" eb="11">
      <t>シゲノリ</t>
    </rPh>
    <rPh sb="12" eb="14">
      <t>ミタ</t>
    </rPh>
    <rPh sb="15" eb="16">
      <t>ミツグ</t>
    </rPh>
    <rPh sb="16" eb="17">
      <t>ツカサ</t>
    </rPh>
    <phoneticPr fontId="2"/>
  </si>
  <si>
    <t>100652
141344
303616</t>
  </si>
  <si>
    <t>加賀市山代温泉ル31番地1</t>
    <rPh sb="0" eb="3">
      <t>カガシ</t>
    </rPh>
    <rPh sb="3" eb="7">
      <t>ヤマシロオンセン</t>
    </rPh>
    <rPh sb="10" eb="12">
      <t>バンチ</t>
    </rPh>
    <phoneticPr fontId="2"/>
  </si>
  <si>
    <t>0761-７７－２４８６</t>
  </si>
  <si>
    <t>播磨　裕司</t>
    <rPh sb="0" eb="2">
      <t>ハリマ</t>
    </rPh>
    <rPh sb="3" eb="5">
      <t>ユウジ</t>
    </rPh>
    <phoneticPr fontId="2"/>
  </si>
  <si>
    <t>播磨　裕司
米谷　純平</t>
    <rPh sb="0" eb="2">
      <t>ハリマ</t>
    </rPh>
    <rPh sb="3" eb="5">
      <t>ユウジ</t>
    </rPh>
    <rPh sb="6" eb="8">
      <t>コメヤ</t>
    </rPh>
    <rPh sb="9" eb="11">
      <t>ジュンペイ</t>
    </rPh>
    <phoneticPr fontId="2"/>
  </si>
  <si>
    <t>211228
222161</t>
  </si>
  <si>
    <t>石川県河北郡津幡町北中条五丁目９番地</t>
    <rPh sb="0" eb="3">
      <t>イシカワケン</t>
    </rPh>
    <rPh sb="3" eb="6">
      <t>カホクグン</t>
    </rPh>
    <rPh sb="6" eb="8">
      <t>ツバタ</t>
    </rPh>
    <rPh sb="8" eb="9">
      <t>マチ</t>
    </rPh>
    <rPh sb="9" eb="10">
      <t>キタ</t>
    </rPh>
    <rPh sb="10" eb="12">
      <t>チュウジョウ</t>
    </rPh>
    <rPh sb="12" eb="13">
      <t>5</t>
    </rPh>
    <rPh sb="13" eb="15">
      <t>チョウメ</t>
    </rPh>
    <rPh sb="16" eb="18">
      <t>バンチ</t>
    </rPh>
    <phoneticPr fontId="2"/>
  </si>
  <si>
    <t>０７６－２８８－３８２５</t>
  </si>
  <si>
    <t>山藤　智</t>
    <rPh sb="0" eb="2">
      <t>ヤマフジ</t>
    </rPh>
    <rPh sb="3" eb="4">
      <t>サトシ</t>
    </rPh>
    <phoneticPr fontId="2"/>
  </si>
  <si>
    <t>山藤　智
室田　和廣</t>
    <rPh sb="0" eb="2">
      <t>ヤマフジ</t>
    </rPh>
    <rPh sb="3" eb="4">
      <t>サトシ</t>
    </rPh>
    <rPh sb="5" eb="7">
      <t>ムロタ</t>
    </rPh>
    <rPh sb="8" eb="10">
      <t>カズヒロ</t>
    </rPh>
    <phoneticPr fontId="2"/>
  </si>
  <si>
    <t>29539
105858</t>
  </si>
  <si>
    <t>石川県小松市御館町甲１番地１０</t>
    <rPh sb="0" eb="3">
      <t>イシカワケン</t>
    </rPh>
    <rPh sb="3" eb="6">
      <t>コマツシ</t>
    </rPh>
    <rPh sb="6" eb="7">
      <t>ゴ</t>
    </rPh>
    <rPh sb="7" eb="8">
      <t>タテ</t>
    </rPh>
    <rPh sb="8" eb="9">
      <t>マチ</t>
    </rPh>
    <rPh sb="9" eb="10">
      <t>コウ</t>
    </rPh>
    <rPh sb="11" eb="13">
      <t>バンチ</t>
    </rPh>
    <phoneticPr fontId="2"/>
  </si>
  <si>
    <t>０７６１－２２－３７２６</t>
  </si>
  <si>
    <t>後藤　哲雄</t>
    <rPh sb="0" eb="2">
      <t>ゴトウ</t>
    </rPh>
    <rPh sb="3" eb="5">
      <t>テツオ</t>
    </rPh>
    <phoneticPr fontId="2"/>
  </si>
  <si>
    <t>後藤　哲雄
森　聡
後藤　典子</t>
    <rPh sb="0" eb="2">
      <t>ゴトウ</t>
    </rPh>
    <rPh sb="3" eb="5">
      <t>テツオ</t>
    </rPh>
    <rPh sb="6" eb="7">
      <t>モリ</t>
    </rPh>
    <rPh sb="8" eb="9">
      <t>サトシ</t>
    </rPh>
    <rPh sb="10" eb="12">
      <t>ゴトウ</t>
    </rPh>
    <rPh sb="13" eb="15">
      <t>ノリコ</t>
    </rPh>
    <phoneticPr fontId="2"/>
  </si>
  <si>
    <t>103326
256502
141349</t>
  </si>
  <si>
    <t>石川県加賀市日谷町４６の８２番地１</t>
    <rPh sb="0" eb="3">
      <t>イシカワケン</t>
    </rPh>
    <rPh sb="3" eb="6">
      <t>カガシ</t>
    </rPh>
    <rPh sb="6" eb="7">
      <t>ヒ</t>
    </rPh>
    <rPh sb="7" eb="8">
      <t>タニ</t>
    </rPh>
    <rPh sb="8" eb="9">
      <t>マチ</t>
    </rPh>
    <rPh sb="14" eb="16">
      <t>バンチ</t>
    </rPh>
    <phoneticPr fontId="2"/>
  </si>
  <si>
    <t>0761-７２－３８７１</t>
  </si>
  <si>
    <t>東野　正則</t>
    <rPh sb="0" eb="2">
      <t>ヒガシノ</t>
    </rPh>
    <rPh sb="3" eb="5">
      <t>マサノリ</t>
    </rPh>
    <phoneticPr fontId="2"/>
  </si>
  <si>
    <t>石川県加賀市大菅波町ルの１７番地２</t>
    <rPh sb="0" eb="3">
      <t>イシカワケン</t>
    </rPh>
    <rPh sb="3" eb="6">
      <t>カガシ</t>
    </rPh>
    <rPh sb="6" eb="8">
      <t>オオスガ</t>
    </rPh>
    <rPh sb="8" eb="9">
      <t>ナミ</t>
    </rPh>
    <rPh sb="9" eb="10">
      <t>マチ</t>
    </rPh>
    <rPh sb="14" eb="16">
      <t>バンチ</t>
    </rPh>
    <phoneticPr fontId="2"/>
  </si>
  <si>
    <t>0761-７３－４２１０</t>
  </si>
  <si>
    <t>宮田　尚幸</t>
    <rPh sb="0" eb="2">
      <t>ミヤタ</t>
    </rPh>
    <rPh sb="3" eb="5">
      <t>ナオユキ</t>
    </rPh>
    <phoneticPr fontId="2"/>
  </si>
  <si>
    <t>宮田　尚幸
宮田　貴史</t>
    <rPh sb="0" eb="2">
      <t>ミヤタ</t>
    </rPh>
    <rPh sb="3" eb="5">
      <t>ナオユキ</t>
    </rPh>
    <rPh sb="6" eb="8">
      <t>ミヤタ</t>
    </rPh>
    <rPh sb="9" eb="11">
      <t>タカシ</t>
    </rPh>
    <phoneticPr fontId="2"/>
  </si>
  <si>
    <t>96582
273974</t>
  </si>
  <si>
    <t>923-0033</t>
  </si>
  <si>
    <t>石川県小松市野田町丁２３番地</t>
    <rPh sb="0" eb="3">
      <t>イシカワケン</t>
    </rPh>
    <rPh sb="3" eb="6">
      <t>コマツシ</t>
    </rPh>
    <rPh sb="6" eb="9">
      <t>ノダマチ</t>
    </rPh>
    <rPh sb="9" eb="10">
      <t>チョウ</t>
    </rPh>
    <rPh sb="12" eb="14">
      <t>バンチ</t>
    </rPh>
    <phoneticPr fontId="2"/>
  </si>
  <si>
    <t>０７６１－２２－１１７６</t>
  </si>
  <si>
    <t>村永　隆一</t>
    <rPh sb="0" eb="2">
      <t>ムラナガ</t>
    </rPh>
    <rPh sb="3" eb="5">
      <t>リュウイチ</t>
    </rPh>
    <phoneticPr fontId="2"/>
  </si>
  <si>
    <t>923-1111</t>
  </si>
  <si>
    <t>石川県能美市泉台町西９４番地</t>
    <rPh sb="0" eb="3">
      <t>イシカワケン</t>
    </rPh>
    <rPh sb="3" eb="5">
      <t>ノミ</t>
    </rPh>
    <rPh sb="5" eb="6">
      <t>シ</t>
    </rPh>
    <rPh sb="6" eb="7">
      <t>イズミ</t>
    </rPh>
    <rPh sb="7" eb="8">
      <t>ダイ</t>
    </rPh>
    <rPh sb="8" eb="9">
      <t>マチ</t>
    </rPh>
    <rPh sb="9" eb="10">
      <t>ニシ</t>
    </rPh>
    <rPh sb="12" eb="14">
      <t>バンチ</t>
    </rPh>
    <phoneticPr fontId="2"/>
  </si>
  <si>
    <t>０７６１－５７－４０６１</t>
  </si>
  <si>
    <t>上嶋　静雄</t>
    <rPh sb="0" eb="2">
      <t>ウエシマ</t>
    </rPh>
    <rPh sb="3" eb="5">
      <t>シズオ</t>
    </rPh>
    <phoneticPr fontId="2"/>
  </si>
  <si>
    <t>312130
103294</t>
  </si>
  <si>
    <t>石川県金沢市東力２丁目９９番地</t>
    <rPh sb="0" eb="3">
      <t>イシカワケン</t>
    </rPh>
    <rPh sb="3" eb="6">
      <t>カナザワシ</t>
    </rPh>
    <rPh sb="6" eb="7">
      <t>トウ</t>
    </rPh>
    <rPh sb="7" eb="8">
      <t>リキ</t>
    </rPh>
    <rPh sb="9" eb="10">
      <t>チョウ</t>
    </rPh>
    <rPh sb="10" eb="11">
      <t>メ</t>
    </rPh>
    <rPh sb="13" eb="15">
      <t>バンチ</t>
    </rPh>
    <phoneticPr fontId="2"/>
  </si>
  <si>
    <t>０７６－２９１－５１１６</t>
  </si>
  <si>
    <t>松下　常雄</t>
  </si>
  <si>
    <t>21046
94616
303028
218382</t>
  </si>
  <si>
    <t>石川県金沢市磯部町チ２７番地４</t>
    <rPh sb="0" eb="3">
      <t>イシカワケン</t>
    </rPh>
    <rPh sb="3" eb="6">
      <t>カナザワシ</t>
    </rPh>
    <rPh sb="6" eb="8">
      <t>イソベ</t>
    </rPh>
    <rPh sb="8" eb="9">
      <t>マチ</t>
    </rPh>
    <rPh sb="12" eb="14">
      <t>バンチ</t>
    </rPh>
    <phoneticPr fontId="2"/>
  </si>
  <si>
    <t>０７６－２５３－３０８３</t>
  </si>
  <si>
    <t>北市　進也</t>
    <rPh sb="0" eb="2">
      <t>キタイチ</t>
    </rPh>
    <rPh sb="3" eb="5">
      <t>シンヤ</t>
    </rPh>
    <phoneticPr fontId="2"/>
  </si>
  <si>
    <t>石川県加賀市河南町へ８番地２</t>
    <rPh sb="0" eb="3">
      <t>イシカワケン</t>
    </rPh>
    <rPh sb="3" eb="6">
      <t>カガシ</t>
    </rPh>
    <rPh sb="6" eb="9">
      <t>カワミナミマチ</t>
    </rPh>
    <rPh sb="11" eb="13">
      <t>バンチ</t>
    </rPh>
    <phoneticPr fontId="2"/>
  </si>
  <si>
    <t>0761-７６－２３６５</t>
  </si>
  <si>
    <t>河田　学泰</t>
    <rPh sb="0" eb="2">
      <t>カワダ</t>
    </rPh>
    <rPh sb="3" eb="4">
      <t>ガク</t>
    </rPh>
    <rPh sb="4" eb="5">
      <t>タイ</t>
    </rPh>
    <phoneticPr fontId="2"/>
  </si>
  <si>
    <t>石川県小松市相生町８０番地５</t>
    <rPh sb="0" eb="3">
      <t>イシカワケン</t>
    </rPh>
    <rPh sb="3" eb="5">
      <t>コマツ</t>
    </rPh>
    <rPh sb="5" eb="6">
      <t>シ</t>
    </rPh>
    <rPh sb="6" eb="9">
      <t>アイオイマチ</t>
    </rPh>
    <rPh sb="11" eb="13">
      <t>バンチ</t>
    </rPh>
    <phoneticPr fontId="2"/>
  </si>
  <si>
    <t>０７６１－２２－２４１７</t>
  </si>
  <si>
    <t>竹村　史朗</t>
    <rPh sb="0" eb="2">
      <t>タケムラ</t>
    </rPh>
    <rPh sb="3" eb="5">
      <t>シロウ</t>
    </rPh>
    <phoneticPr fontId="2"/>
  </si>
  <si>
    <t>石川県白山市徳丸町１００番地</t>
    <rPh sb="0" eb="3">
      <t>イシカワケン</t>
    </rPh>
    <rPh sb="3" eb="5">
      <t>ハクザン</t>
    </rPh>
    <rPh sb="5" eb="6">
      <t>シ</t>
    </rPh>
    <rPh sb="6" eb="8">
      <t>トクマル</t>
    </rPh>
    <rPh sb="8" eb="9">
      <t>マチ</t>
    </rPh>
    <rPh sb="12" eb="14">
      <t>バンチ</t>
    </rPh>
    <phoneticPr fontId="2"/>
  </si>
  <si>
    <t>０７６－２７４－０４１８</t>
  </si>
  <si>
    <t>望月　圭一郎</t>
    <rPh sb="0" eb="2">
      <t>モチヅキ</t>
    </rPh>
    <rPh sb="3" eb="6">
      <t>ケイイチロウ</t>
    </rPh>
    <phoneticPr fontId="2"/>
  </si>
  <si>
    <t>石井　勝彦
柏　典夫
太田　文晴</t>
    <rPh sb="0" eb="2">
      <t>イシイ</t>
    </rPh>
    <rPh sb="3" eb="5">
      <t>カツヒコ</t>
    </rPh>
    <rPh sb="6" eb="7">
      <t>カシワ</t>
    </rPh>
    <rPh sb="8" eb="10">
      <t>ノリオ</t>
    </rPh>
    <rPh sb="11" eb="13">
      <t>オオタ</t>
    </rPh>
    <rPh sb="14" eb="16">
      <t>フミハル</t>
    </rPh>
    <phoneticPr fontId="2"/>
  </si>
  <si>
    <t>23673
29599
177024</t>
  </si>
  <si>
    <t>石川県加賀市箱宮町オ１６番地</t>
    <rPh sb="0" eb="3">
      <t>イシカワケン</t>
    </rPh>
    <rPh sb="3" eb="6">
      <t>カガシ</t>
    </rPh>
    <rPh sb="6" eb="7">
      <t>ハコ</t>
    </rPh>
    <rPh sb="7" eb="8">
      <t>ミヤ</t>
    </rPh>
    <rPh sb="8" eb="9">
      <t>マチ</t>
    </rPh>
    <rPh sb="12" eb="14">
      <t>バンチ</t>
    </rPh>
    <phoneticPr fontId="2"/>
  </si>
  <si>
    <t>０７６１－７５－３７５９</t>
  </si>
  <si>
    <t>北本　雅義</t>
    <rPh sb="0" eb="2">
      <t>キタモト</t>
    </rPh>
    <rPh sb="3" eb="5">
      <t>マサヨシ</t>
    </rPh>
    <phoneticPr fontId="2"/>
  </si>
  <si>
    <t>石川県小松市打越町甲４２番地</t>
    <rPh sb="0" eb="3">
      <t>イシカワケン</t>
    </rPh>
    <rPh sb="3" eb="5">
      <t>コマツ</t>
    </rPh>
    <rPh sb="5" eb="6">
      <t>シ</t>
    </rPh>
    <rPh sb="6" eb="9">
      <t>ウチコシマチ</t>
    </rPh>
    <rPh sb="9" eb="10">
      <t>カブト</t>
    </rPh>
    <rPh sb="12" eb="14">
      <t>バンチ</t>
    </rPh>
    <phoneticPr fontId="2"/>
  </si>
  <si>
    <t>０７６１－２２－５８５４</t>
  </si>
  <si>
    <t>作川　隆太</t>
    <rPh sb="0" eb="1">
      <t>サク</t>
    </rPh>
    <rPh sb="1" eb="2">
      <t>カワ</t>
    </rPh>
    <rPh sb="3" eb="4">
      <t>タカシ</t>
    </rPh>
    <rPh sb="4" eb="5">
      <t>タ</t>
    </rPh>
    <phoneticPr fontId="2"/>
  </si>
  <si>
    <t>作川　隆太
作川　隆司
笹木　勝</t>
    <rPh sb="0" eb="2">
      <t>サクカワ</t>
    </rPh>
    <rPh sb="3" eb="5">
      <t>リュウタ</t>
    </rPh>
    <rPh sb="6" eb="7">
      <t>サク</t>
    </rPh>
    <rPh sb="7" eb="8">
      <t>カワ</t>
    </rPh>
    <rPh sb="9" eb="10">
      <t>タカシ</t>
    </rPh>
    <rPh sb="10" eb="11">
      <t>ツカサ</t>
    </rPh>
    <rPh sb="12" eb="14">
      <t>ササキ</t>
    </rPh>
    <rPh sb="15" eb="16">
      <t>マサル</t>
    </rPh>
    <phoneticPr fontId="2"/>
  </si>
  <si>
    <t>211229
107728
148819</t>
  </si>
  <si>
    <t>910-3254</t>
  </si>
  <si>
    <t>福井県福井市八幡町第32号64番地</t>
    <rPh sb="0" eb="2">
      <t>フクイ</t>
    </rPh>
    <rPh sb="2" eb="3">
      <t>ケン</t>
    </rPh>
    <rPh sb="3" eb="6">
      <t>フクイシ</t>
    </rPh>
    <rPh sb="6" eb="9">
      <t>ヤハタマチ</t>
    </rPh>
    <rPh sb="9" eb="10">
      <t>ダイ</t>
    </rPh>
    <rPh sb="12" eb="13">
      <t>ゴウ</t>
    </rPh>
    <rPh sb="15" eb="17">
      <t>バンチ</t>
    </rPh>
    <phoneticPr fontId="2"/>
  </si>
  <si>
    <t>０７７６－８３－０５８０</t>
  </si>
  <si>
    <t>酒井　和幸</t>
    <rPh sb="0" eb="2">
      <t>サカイ</t>
    </rPh>
    <rPh sb="3" eb="5">
      <t>カズユキ</t>
    </rPh>
    <phoneticPr fontId="2"/>
  </si>
  <si>
    <t>田中　さとみ</t>
    <rPh sb="0" eb="2">
      <t>タナカ</t>
    </rPh>
    <phoneticPr fontId="2"/>
  </si>
  <si>
    <t>石川県加賀市大聖寺敷地リ１番地５５</t>
    <rPh sb="0" eb="3">
      <t>イシカワケン</t>
    </rPh>
    <rPh sb="3" eb="6">
      <t>カガシ</t>
    </rPh>
    <rPh sb="6" eb="9">
      <t>ダイショウジ</t>
    </rPh>
    <rPh sb="9" eb="11">
      <t>シキジ</t>
    </rPh>
    <rPh sb="13" eb="15">
      <t>バンチ</t>
    </rPh>
    <phoneticPr fontId="2"/>
  </si>
  <si>
    <t>０７６１－７６－９３９３</t>
  </si>
  <si>
    <t>角井　猛彦</t>
    <rPh sb="0" eb="2">
      <t>カクイ</t>
    </rPh>
    <rPh sb="3" eb="4">
      <t>モウ</t>
    </rPh>
    <rPh sb="4" eb="5">
      <t>ビコ</t>
    </rPh>
    <phoneticPr fontId="2"/>
  </si>
  <si>
    <t>石川県小松市串町リ３５番地６</t>
    <rPh sb="0" eb="3">
      <t>イシカワケン</t>
    </rPh>
    <rPh sb="3" eb="5">
      <t>コマツ</t>
    </rPh>
    <rPh sb="5" eb="6">
      <t>シ</t>
    </rPh>
    <rPh sb="6" eb="8">
      <t>クシマチ</t>
    </rPh>
    <rPh sb="11" eb="13">
      <t>バンチ</t>
    </rPh>
    <phoneticPr fontId="2"/>
  </si>
  <si>
    <t>０７６１－４３－０９５３</t>
  </si>
  <si>
    <t>井本　謙輔</t>
    <rPh sb="0" eb="2">
      <t>イモト</t>
    </rPh>
    <rPh sb="3" eb="5">
      <t>ケンスケ</t>
    </rPh>
    <phoneticPr fontId="2"/>
  </si>
  <si>
    <t>井本　謙輔
井本　昭國</t>
    <rPh sb="0" eb="2">
      <t>イモト</t>
    </rPh>
    <rPh sb="3" eb="5">
      <t>ケンスケ</t>
    </rPh>
    <rPh sb="6" eb="8">
      <t>イモト</t>
    </rPh>
    <rPh sb="9" eb="10">
      <t>アキラ</t>
    </rPh>
    <rPh sb="10" eb="11">
      <t>コク</t>
    </rPh>
    <phoneticPr fontId="2"/>
  </si>
  <si>
    <t>233137
23489</t>
  </si>
  <si>
    <t>石川県小松市上荒屋町チ５３番地</t>
    <rPh sb="0" eb="3">
      <t>イシカワケン</t>
    </rPh>
    <rPh sb="3" eb="6">
      <t>コマツシ</t>
    </rPh>
    <rPh sb="6" eb="7">
      <t>ウエ</t>
    </rPh>
    <rPh sb="7" eb="9">
      <t>アラヤ</t>
    </rPh>
    <rPh sb="9" eb="10">
      <t>マチ</t>
    </rPh>
    <rPh sb="13" eb="15">
      <t>バンチ</t>
    </rPh>
    <phoneticPr fontId="2"/>
  </si>
  <si>
    <t>０７６１－６５－２３５６</t>
  </si>
  <si>
    <t>上田　実</t>
    <rPh sb="0" eb="2">
      <t>ウエダ</t>
    </rPh>
    <rPh sb="3" eb="4">
      <t>ミノ</t>
    </rPh>
    <phoneticPr fontId="2"/>
  </si>
  <si>
    <t>上田　洋子</t>
    <rPh sb="0" eb="2">
      <t>ウエダ</t>
    </rPh>
    <rPh sb="3" eb="5">
      <t>ヨウコ</t>
    </rPh>
    <phoneticPr fontId="2"/>
  </si>
  <si>
    <t>石川県金沢市下安原町東１３７３番地２</t>
    <rPh sb="0" eb="3">
      <t>イシカワケン</t>
    </rPh>
    <rPh sb="3" eb="6">
      <t>カナザワシ</t>
    </rPh>
    <rPh sb="6" eb="7">
      <t>シタ</t>
    </rPh>
    <rPh sb="7" eb="9">
      <t>ヤスハラ</t>
    </rPh>
    <rPh sb="9" eb="10">
      <t>マチ</t>
    </rPh>
    <rPh sb="10" eb="11">
      <t>ヒガシ</t>
    </rPh>
    <rPh sb="15" eb="17">
      <t>バンチ</t>
    </rPh>
    <phoneticPr fontId="2"/>
  </si>
  <si>
    <t>０７６－２４９－６５５０</t>
  </si>
  <si>
    <t>向井　勝行</t>
    <rPh sb="0" eb="2">
      <t>ムカイ</t>
    </rPh>
    <rPh sb="3" eb="5">
      <t>カツユキ</t>
    </rPh>
    <phoneticPr fontId="2"/>
  </si>
  <si>
    <t>石川県小松市那谷町モ１８番地１</t>
    <rPh sb="0" eb="3">
      <t>イシカワケン</t>
    </rPh>
    <rPh sb="3" eb="6">
      <t>コマツシ</t>
    </rPh>
    <rPh sb="6" eb="9">
      <t>ナタマチ</t>
    </rPh>
    <rPh sb="12" eb="14">
      <t>バンチ</t>
    </rPh>
    <phoneticPr fontId="2"/>
  </si>
  <si>
    <t>0７６１－６５－２３５８</t>
  </si>
  <si>
    <t>北村　松雄</t>
    <rPh sb="0" eb="2">
      <t>キタムラ</t>
    </rPh>
    <rPh sb="3" eb="5">
      <t>マツオ</t>
    </rPh>
    <phoneticPr fontId="2"/>
  </si>
  <si>
    <t>石川県金沢市松島３丁目７９番地</t>
    <rPh sb="0" eb="3">
      <t>イシカワケン</t>
    </rPh>
    <rPh sb="3" eb="6">
      <t>カナザワシ</t>
    </rPh>
    <rPh sb="6" eb="8">
      <t>マツシマ</t>
    </rPh>
    <rPh sb="9" eb="11">
      <t>チョウメ</t>
    </rPh>
    <rPh sb="13" eb="15">
      <t>バンチ</t>
    </rPh>
    <phoneticPr fontId="2"/>
  </si>
  <si>
    <t>０７６－２４０－８８８０</t>
  </si>
  <si>
    <t>中野　義久</t>
    <rPh sb="0" eb="2">
      <t>ナカノ</t>
    </rPh>
    <rPh sb="3" eb="4">
      <t>ヨシ</t>
    </rPh>
    <rPh sb="4" eb="5">
      <t>ヒサ</t>
    </rPh>
    <phoneticPr fontId="2"/>
  </si>
  <si>
    <t>濱田　聡</t>
    <rPh sb="0" eb="2">
      <t>ハマダ</t>
    </rPh>
    <rPh sb="3" eb="4">
      <t>サトシ</t>
    </rPh>
    <phoneticPr fontId="2"/>
  </si>
  <si>
    <t>石川県小松市あけぼの町７６番地１</t>
    <rPh sb="0" eb="3">
      <t>イシカワケン</t>
    </rPh>
    <rPh sb="3" eb="6">
      <t>コマツシ</t>
    </rPh>
    <rPh sb="10" eb="11">
      <t>マチ</t>
    </rPh>
    <rPh sb="13" eb="15">
      <t>バンチ</t>
    </rPh>
    <phoneticPr fontId="2"/>
  </si>
  <si>
    <t>０７６１－２１－２４１０</t>
  </si>
  <si>
    <t>掛村　均</t>
    <rPh sb="0" eb="1">
      <t>カ</t>
    </rPh>
    <rPh sb="1" eb="2">
      <t>ムラ</t>
    </rPh>
    <rPh sb="3" eb="4">
      <t>ヒトシ</t>
    </rPh>
    <phoneticPr fontId="2"/>
  </si>
  <si>
    <t>掛村　均
下崎　嘉浩
桶谷　静香</t>
    <rPh sb="0" eb="1">
      <t>カ</t>
    </rPh>
    <rPh sb="1" eb="2">
      <t>ムラ</t>
    </rPh>
    <rPh sb="3" eb="4">
      <t>ヒトシ</t>
    </rPh>
    <rPh sb="5" eb="7">
      <t>シモザキ</t>
    </rPh>
    <rPh sb="8" eb="10">
      <t>ヨシヒロ</t>
    </rPh>
    <rPh sb="11" eb="13">
      <t>オケタニ</t>
    </rPh>
    <rPh sb="14" eb="16">
      <t>シズカ</t>
    </rPh>
    <phoneticPr fontId="2"/>
  </si>
  <si>
    <t>14599
133190
233302</t>
  </si>
  <si>
    <t>石川県小松市犬丸町甲２０番地</t>
    <rPh sb="2" eb="3">
      <t>ケン</t>
    </rPh>
    <rPh sb="3" eb="5">
      <t>コマツ</t>
    </rPh>
    <rPh sb="5" eb="6">
      <t>シ</t>
    </rPh>
    <rPh sb="6" eb="8">
      <t>イヌマル</t>
    </rPh>
    <rPh sb="8" eb="9">
      <t>マチ</t>
    </rPh>
    <rPh sb="9" eb="10">
      <t>カブト</t>
    </rPh>
    <rPh sb="12" eb="14">
      <t>バンチ</t>
    </rPh>
    <phoneticPr fontId="2"/>
  </si>
  <si>
    <t>０７６１－２２－４５７８</t>
  </si>
  <si>
    <t>藤森　康博</t>
    <rPh sb="0" eb="2">
      <t>フジモリ</t>
    </rPh>
    <rPh sb="3" eb="5">
      <t>ヤスヒロ</t>
    </rPh>
    <phoneticPr fontId="2"/>
  </si>
  <si>
    <t>163533
301339</t>
  </si>
  <si>
    <t>石川県白山市湊町３号３８番地</t>
    <rPh sb="0" eb="3">
      <t>イシカワケン</t>
    </rPh>
    <rPh sb="3" eb="5">
      <t>ハクサン</t>
    </rPh>
    <rPh sb="5" eb="6">
      <t>シ</t>
    </rPh>
    <rPh sb="6" eb="8">
      <t>ミナトマチ</t>
    </rPh>
    <rPh sb="9" eb="10">
      <t>ゴウ</t>
    </rPh>
    <rPh sb="12" eb="14">
      <t>バンチ</t>
    </rPh>
    <phoneticPr fontId="2"/>
  </si>
  <si>
    <t>０７６－２７８－４０７７</t>
  </si>
  <si>
    <t>中村　謙吾</t>
    <rPh sb="0" eb="2">
      <t>ナカムラ</t>
    </rPh>
    <rPh sb="3" eb="5">
      <t>ケンゴ</t>
    </rPh>
    <phoneticPr fontId="2"/>
  </si>
  <si>
    <t>923-0004</t>
  </si>
  <si>
    <t>石川県小松市長崎町5丁目175番地</t>
    <rPh sb="0" eb="3">
      <t>イシカワケン</t>
    </rPh>
    <rPh sb="3" eb="6">
      <t>コマツシ</t>
    </rPh>
    <rPh sb="6" eb="8">
      <t>ナガサキ</t>
    </rPh>
    <rPh sb="8" eb="9">
      <t>マチ</t>
    </rPh>
    <rPh sb="10" eb="12">
      <t>チョウメ</t>
    </rPh>
    <rPh sb="15" eb="17">
      <t>バンチ</t>
    </rPh>
    <phoneticPr fontId="2"/>
  </si>
  <si>
    <t>０７６１－２１－９６０６</t>
  </si>
  <si>
    <t>江畑　慶一</t>
    <rPh sb="0" eb="2">
      <t>エバタ</t>
    </rPh>
    <rPh sb="3" eb="4">
      <t>ケイ</t>
    </rPh>
    <rPh sb="4" eb="5">
      <t>イチ</t>
    </rPh>
    <phoneticPr fontId="2"/>
  </si>
  <si>
    <t>江畑　慶一</t>
    <rPh sb="0" eb="2">
      <t>エバタ</t>
    </rPh>
    <rPh sb="3" eb="5">
      <t>ケイイチ</t>
    </rPh>
    <phoneticPr fontId="2"/>
  </si>
  <si>
    <t>石川県金沢市粟崎町５丁目２４番地２</t>
    <rPh sb="0" eb="3">
      <t>イシカワケン</t>
    </rPh>
    <rPh sb="3" eb="6">
      <t>カナザワシ</t>
    </rPh>
    <rPh sb="6" eb="7">
      <t>アワ</t>
    </rPh>
    <rPh sb="7" eb="8">
      <t>サキ</t>
    </rPh>
    <rPh sb="8" eb="9">
      <t>マチ</t>
    </rPh>
    <rPh sb="10" eb="12">
      <t>チョウメ</t>
    </rPh>
    <rPh sb="14" eb="16">
      <t>バンチ</t>
    </rPh>
    <phoneticPr fontId="2"/>
  </si>
  <si>
    <t>０７６－２３７－００２５</t>
  </si>
  <si>
    <t>半田世志和</t>
  </si>
  <si>
    <t>23503
141337
308867</t>
  </si>
  <si>
    <t>石川県能美市三ツ屋町６１番地</t>
    <rPh sb="0" eb="3">
      <t>イシカワケン</t>
    </rPh>
    <rPh sb="3" eb="6">
      <t>ノミシ</t>
    </rPh>
    <rPh sb="6" eb="7">
      <t>ミ</t>
    </rPh>
    <rPh sb="8" eb="10">
      <t>ヤチョウ</t>
    </rPh>
    <rPh sb="12" eb="14">
      <t>バンチ</t>
    </rPh>
    <phoneticPr fontId="2"/>
  </si>
  <si>
    <t>０７６１－５１－０３５０</t>
  </si>
  <si>
    <t>米田　吉利</t>
    <rPh sb="1" eb="2">
      <t>タ</t>
    </rPh>
    <rPh sb="3" eb="4">
      <t>キチ</t>
    </rPh>
    <rPh sb="4" eb="5">
      <t>リ</t>
    </rPh>
    <phoneticPr fontId="2"/>
  </si>
  <si>
    <t>米田　吉利
岩下　勝行
山本　春男
森本　樹
源川　正弘
早松　剛史
荒井孝一郎
米田　行男山根　英司</t>
    <rPh sb="0" eb="2">
      <t>ヨネダ</t>
    </rPh>
    <rPh sb="3" eb="5">
      <t>ヨシトシ</t>
    </rPh>
    <rPh sb="6" eb="8">
      <t>イワシタ</t>
    </rPh>
    <rPh sb="9" eb="11">
      <t>カツユキ</t>
    </rPh>
    <rPh sb="12" eb="14">
      <t>ヤマモト</t>
    </rPh>
    <rPh sb="15" eb="17">
      <t>ハルオ</t>
    </rPh>
    <rPh sb="18" eb="20">
      <t>モリモト</t>
    </rPh>
    <rPh sb="21" eb="22">
      <t>ジュ</t>
    </rPh>
    <rPh sb="23" eb="25">
      <t>ゲンガワ</t>
    </rPh>
    <rPh sb="26" eb="28">
      <t>マサヒロ</t>
    </rPh>
    <rPh sb="29" eb="31">
      <t>ハヤマツ</t>
    </rPh>
    <rPh sb="32" eb="34">
      <t>ツヨシ</t>
    </rPh>
    <rPh sb="35" eb="37">
      <t>アライ</t>
    </rPh>
    <rPh sb="37" eb="40">
      <t>コウイチロウ</t>
    </rPh>
    <rPh sb="41" eb="43">
      <t>ヨネダ</t>
    </rPh>
    <rPh sb="44" eb="45">
      <t>イキ</t>
    </rPh>
    <rPh sb="45" eb="46">
      <t>オトコ</t>
    </rPh>
    <rPh sb="46" eb="48">
      <t>ヤマネ</t>
    </rPh>
    <rPh sb="49" eb="51">
      <t>エイジ</t>
    </rPh>
    <phoneticPr fontId="2"/>
  </si>
  <si>
    <t>218383
123677
226743
238064
222184
245786
9334
261708
94612</t>
  </si>
  <si>
    <t>福井県坂井市春江町藤鷲塚３６号２３番地４</t>
    <rPh sb="0" eb="3">
      <t>フクイケン</t>
    </rPh>
    <rPh sb="3" eb="5">
      <t>サカイ</t>
    </rPh>
    <rPh sb="5" eb="6">
      <t>シ</t>
    </rPh>
    <rPh sb="6" eb="8">
      <t>ハルエ</t>
    </rPh>
    <rPh sb="8" eb="9">
      <t>マチ</t>
    </rPh>
    <rPh sb="9" eb="10">
      <t>フジ</t>
    </rPh>
    <rPh sb="10" eb="11">
      <t>ワシ</t>
    </rPh>
    <rPh sb="11" eb="12">
      <t>ツカ</t>
    </rPh>
    <rPh sb="14" eb="15">
      <t>ゴウ</t>
    </rPh>
    <rPh sb="17" eb="19">
      <t>バンチ</t>
    </rPh>
    <phoneticPr fontId="2"/>
  </si>
  <si>
    <t>０７７６－５８－０７５１</t>
  </si>
  <si>
    <t>上田　隆徳</t>
    <rPh sb="0" eb="2">
      <t>ウエダ</t>
    </rPh>
    <rPh sb="3" eb="5">
      <t>タカトク</t>
    </rPh>
    <phoneticPr fontId="2"/>
  </si>
  <si>
    <t>上田　隆徳
森本　英昭</t>
    <rPh sb="0" eb="2">
      <t>ウエダ</t>
    </rPh>
    <rPh sb="3" eb="5">
      <t>タカトク</t>
    </rPh>
    <rPh sb="6" eb="8">
      <t>モリモト</t>
    </rPh>
    <rPh sb="9" eb="11">
      <t>ヒデアキ</t>
    </rPh>
    <phoneticPr fontId="2"/>
  </si>
  <si>
    <t>212158
240082</t>
  </si>
  <si>
    <t>652-0816</t>
  </si>
  <si>
    <t>兵庫県神戸市兵庫区永沢町３丁目３－１０　ラルゴ永沢１０３号室</t>
    <rPh sb="0" eb="3">
      <t>ヒョウゴケン</t>
    </rPh>
    <rPh sb="3" eb="6">
      <t>コウベシ</t>
    </rPh>
    <rPh sb="6" eb="9">
      <t>ヒョウゴク</t>
    </rPh>
    <rPh sb="9" eb="11">
      <t>ナガサワ</t>
    </rPh>
    <rPh sb="11" eb="12">
      <t>マチ</t>
    </rPh>
    <rPh sb="13" eb="15">
      <t>チョウメ</t>
    </rPh>
    <rPh sb="23" eb="25">
      <t>ナガサワ</t>
    </rPh>
    <rPh sb="28" eb="30">
      <t>ゴウシツ</t>
    </rPh>
    <phoneticPr fontId="2"/>
  </si>
  <si>
    <t>０７８－５７９－９０８１</t>
  </si>
  <si>
    <t>島田　雅規</t>
    <rPh sb="0" eb="2">
      <t>シマダ</t>
    </rPh>
    <rPh sb="3" eb="4">
      <t>マサ</t>
    </rPh>
    <rPh sb="4" eb="5">
      <t>キ</t>
    </rPh>
    <phoneticPr fontId="2"/>
  </si>
  <si>
    <t>島田　敏和</t>
    <rPh sb="0" eb="2">
      <t>シマダ</t>
    </rPh>
    <rPh sb="3" eb="5">
      <t>トシカズ</t>
    </rPh>
    <phoneticPr fontId="2"/>
  </si>
  <si>
    <t>石川県金沢市窪６丁目２７７</t>
    <rPh sb="0" eb="3">
      <t>イシカワケン</t>
    </rPh>
    <rPh sb="3" eb="6">
      <t>カナザワシ</t>
    </rPh>
    <rPh sb="6" eb="7">
      <t>クボ</t>
    </rPh>
    <rPh sb="8" eb="10">
      <t>チョウメ</t>
    </rPh>
    <phoneticPr fontId="2"/>
  </si>
  <si>
    <t>０７６－２４４－６６５５</t>
  </si>
  <si>
    <t>新谷　輝夫</t>
    <rPh sb="0" eb="2">
      <t>シンタニ</t>
    </rPh>
    <rPh sb="3" eb="5">
      <t>テルオ</t>
    </rPh>
    <phoneticPr fontId="2"/>
  </si>
  <si>
    <t>橋本　透</t>
    <rPh sb="0" eb="2">
      <t>ハシモト</t>
    </rPh>
    <rPh sb="3" eb="4">
      <t>トオル</t>
    </rPh>
    <phoneticPr fontId="2"/>
  </si>
  <si>
    <t>石川県河北郡津幡町字清水ア９番地</t>
    <rPh sb="0" eb="3">
      <t>イシカワケン</t>
    </rPh>
    <rPh sb="3" eb="6">
      <t>カホクグン</t>
    </rPh>
    <rPh sb="6" eb="8">
      <t>ツバタ</t>
    </rPh>
    <rPh sb="8" eb="9">
      <t>マチ</t>
    </rPh>
    <rPh sb="9" eb="10">
      <t>アザ</t>
    </rPh>
    <rPh sb="10" eb="12">
      <t>シミズ</t>
    </rPh>
    <rPh sb="14" eb="16">
      <t>バンチ</t>
    </rPh>
    <phoneticPr fontId="2"/>
  </si>
  <si>
    <t>０７６－２８８－３２５５</t>
  </si>
  <si>
    <t>村谷　哲也</t>
    <rPh sb="0" eb="2">
      <t>ムラタニ</t>
    </rPh>
    <rPh sb="3" eb="5">
      <t>テツヤ</t>
    </rPh>
    <phoneticPr fontId="2"/>
  </si>
  <si>
    <t>村谷　哲夫
村谷外茂吉
松本　孝一
野口　和徳
村井　俊治
金丸　辰彦
村谷　哲也
塩谷　悟
金谷　正幸</t>
    <rPh sb="0" eb="2">
      <t>ムラヤ</t>
    </rPh>
    <rPh sb="3" eb="5">
      <t>テツオ</t>
    </rPh>
    <rPh sb="6" eb="8">
      <t>ムラヤ</t>
    </rPh>
    <rPh sb="8" eb="9">
      <t>ソト</t>
    </rPh>
    <rPh sb="9" eb="10">
      <t>モ</t>
    </rPh>
    <rPh sb="10" eb="11">
      <t>キチ</t>
    </rPh>
    <rPh sb="12" eb="14">
      <t>マツモト</t>
    </rPh>
    <rPh sb="15" eb="17">
      <t>コウイチ</t>
    </rPh>
    <rPh sb="18" eb="20">
      <t>ノグチ</t>
    </rPh>
    <rPh sb="21" eb="23">
      <t>カズノリ</t>
    </rPh>
    <rPh sb="24" eb="26">
      <t>ムライ</t>
    </rPh>
    <rPh sb="27" eb="29">
      <t>シュンジ</t>
    </rPh>
    <rPh sb="30" eb="32">
      <t>カナマル</t>
    </rPh>
    <rPh sb="33" eb="35">
      <t>タツヒコ</t>
    </rPh>
    <rPh sb="36" eb="38">
      <t>ムラタニ</t>
    </rPh>
    <rPh sb="39" eb="41">
      <t>テツヤ</t>
    </rPh>
    <rPh sb="42" eb="44">
      <t>シオタニ</t>
    </rPh>
    <rPh sb="45" eb="46">
      <t>サトル</t>
    </rPh>
    <rPh sb="47" eb="49">
      <t>カナヤ</t>
    </rPh>
    <rPh sb="50" eb="52">
      <t>マサユキ</t>
    </rPh>
    <phoneticPr fontId="2"/>
  </si>
  <si>
    <t>111693
29612
111696
111691
111694
21041
262459
96384
237827</t>
  </si>
  <si>
    <t>石川県金沢市専光寺町ニ８－１</t>
    <rPh sb="0" eb="3">
      <t>イシカワケン</t>
    </rPh>
    <rPh sb="3" eb="5">
      <t>カナザワ</t>
    </rPh>
    <rPh sb="5" eb="6">
      <t>シ</t>
    </rPh>
    <rPh sb="6" eb="7">
      <t>セン</t>
    </rPh>
    <rPh sb="7" eb="8">
      <t>コウ</t>
    </rPh>
    <rPh sb="8" eb="9">
      <t>テラ</t>
    </rPh>
    <rPh sb="9" eb="10">
      <t>マチ</t>
    </rPh>
    <phoneticPr fontId="2"/>
  </si>
  <si>
    <t>０７６－２６８－５１０５</t>
  </si>
  <si>
    <t>山口　進</t>
    <rPh sb="0" eb="2">
      <t>ヤマグチ</t>
    </rPh>
    <rPh sb="3" eb="4">
      <t>スス</t>
    </rPh>
    <phoneticPr fontId="2"/>
  </si>
  <si>
    <t>910-0846</t>
  </si>
  <si>
    <t>福井県福井市四ツ井１丁目６－１４</t>
    <rPh sb="0" eb="3">
      <t>フクイケン</t>
    </rPh>
    <rPh sb="3" eb="6">
      <t>フクイシ</t>
    </rPh>
    <rPh sb="6" eb="7">
      <t>ヨン</t>
    </rPh>
    <rPh sb="8" eb="9">
      <t>イ</t>
    </rPh>
    <rPh sb="10" eb="12">
      <t>チョウメ</t>
    </rPh>
    <phoneticPr fontId="2"/>
  </si>
  <si>
    <t>０７７６－５４－６４００</t>
  </si>
  <si>
    <t>吉村　一夫</t>
    <rPh sb="0" eb="2">
      <t>ヨシムラ</t>
    </rPh>
    <rPh sb="3" eb="5">
      <t>カズオ</t>
    </rPh>
    <phoneticPr fontId="2"/>
  </si>
  <si>
    <t>929-1103</t>
  </si>
  <si>
    <t>石川県かほく市谷ヲ４番地</t>
    <rPh sb="0" eb="3">
      <t>イシカワケン</t>
    </rPh>
    <rPh sb="6" eb="7">
      <t>シ</t>
    </rPh>
    <rPh sb="7" eb="8">
      <t>タニ</t>
    </rPh>
    <rPh sb="10" eb="12">
      <t>バンチ</t>
    </rPh>
    <phoneticPr fontId="2"/>
  </si>
  <si>
    <t>０７６－２８５－０８２１</t>
  </si>
  <si>
    <t>中村　孝次</t>
    <rPh sb="0" eb="2">
      <t>ナカムラ</t>
    </rPh>
    <rPh sb="3" eb="5">
      <t>コウジ</t>
    </rPh>
    <phoneticPr fontId="2"/>
  </si>
  <si>
    <t>中村　孝次
中田外司雄
寺田　峯治
中田　桐子</t>
    <rPh sb="0" eb="2">
      <t>ナカムラ</t>
    </rPh>
    <rPh sb="3" eb="5">
      <t>コウジ</t>
    </rPh>
    <rPh sb="6" eb="8">
      <t>ナカダ</t>
    </rPh>
    <rPh sb="8" eb="11">
      <t>トシオ</t>
    </rPh>
    <rPh sb="12" eb="14">
      <t>テラダ</t>
    </rPh>
    <rPh sb="15" eb="17">
      <t>ミネジ</t>
    </rPh>
    <rPh sb="18" eb="20">
      <t>ナカダ</t>
    </rPh>
    <rPh sb="21" eb="23">
      <t>キリコ</t>
    </rPh>
    <phoneticPr fontId="2"/>
  </si>
  <si>
    <t>67984
148808
251156
96578</t>
  </si>
  <si>
    <t>924-0436</t>
  </si>
  <si>
    <t>石川県加賀市松が丘１丁目２０－３</t>
    <rPh sb="0" eb="3">
      <t>イシカワケン</t>
    </rPh>
    <rPh sb="3" eb="5">
      <t>カガ</t>
    </rPh>
    <rPh sb="5" eb="6">
      <t>シ</t>
    </rPh>
    <rPh sb="6" eb="7">
      <t>マツ</t>
    </rPh>
    <rPh sb="8" eb="9">
      <t>オカ</t>
    </rPh>
    <rPh sb="10" eb="12">
      <t>チョウメ</t>
    </rPh>
    <phoneticPr fontId="2"/>
  </si>
  <si>
    <t>０７６１－７３－０５５６</t>
  </si>
  <si>
    <t>山本　功栄</t>
    <rPh sb="3" eb="4">
      <t>コウ</t>
    </rPh>
    <rPh sb="4" eb="5">
      <t>エイ</t>
    </rPh>
    <phoneticPr fontId="2"/>
  </si>
  <si>
    <t>923-1226</t>
  </si>
  <si>
    <t>石川県能美市緑が丘７丁目９８</t>
    <rPh sb="0" eb="3">
      <t>イシカワケン</t>
    </rPh>
    <rPh sb="3" eb="5">
      <t>ノミ</t>
    </rPh>
    <rPh sb="5" eb="6">
      <t>シ</t>
    </rPh>
    <rPh sb="6" eb="7">
      <t>ミドリ</t>
    </rPh>
    <rPh sb="8" eb="9">
      <t>オカ</t>
    </rPh>
    <rPh sb="10" eb="12">
      <t>チョウメ</t>
    </rPh>
    <phoneticPr fontId="2"/>
  </si>
  <si>
    <t>０７６１－５１－５６８１</t>
  </si>
  <si>
    <t>本村　幸喜</t>
    <rPh sb="0" eb="2">
      <t>モトムラ</t>
    </rPh>
    <rPh sb="3" eb="5">
      <t>コウキ</t>
    </rPh>
    <phoneticPr fontId="2"/>
  </si>
  <si>
    <t>929-0215</t>
  </si>
  <si>
    <t>石川県白山市美川南町ハ７１－１</t>
    <rPh sb="0" eb="3">
      <t>イシカワケン</t>
    </rPh>
    <rPh sb="3" eb="5">
      <t>シロヤマ</t>
    </rPh>
    <rPh sb="5" eb="6">
      <t>シ</t>
    </rPh>
    <rPh sb="6" eb="8">
      <t>ミカワ</t>
    </rPh>
    <rPh sb="8" eb="9">
      <t>ミナミ</t>
    </rPh>
    <rPh sb="9" eb="10">
      <t>マチ</t>
    </rPh>
    <phoneticPr fontId="2"/>
  </si>
  <si>
    <t>０７６－２７８－６２５３</t>
  </si>
  <si>
    <t>山口　政和</t>
    <rPh sb="0" eb="2">
      <t>ヤマグチ</t>
    </rPh>
    <rPh sb="3" eb="5">
      <t>マサカズ</t>
    </rPh>
    <phoneticPr fontId="2"/>
  </si>
  <si>
    <t>山口　政和
山口　照夫</t>
    <rPh sb="0" eb="2">
      <t>ヤマグチ</t>
    </rPh>
    <rPh sb="3" eb="5">
      <t>マサカズ</t>
    </rPh>
    <rPh sb="6" eb="8">
      <t>ヤマグチ</t>
    </rPh>
    <rPh sb="9" eb="11">
      <t>テルオ</t>
    </rPh>
    <phoneticPr fontId="2"/>
  </si>
  <si>
    <t>100650
100649</t>
  </si>
  <si>
    <t>926-0038</t>
  </si>
  <si>
    <t>石川県七尾市八幡町へ部７２番地１</t>
    <rPh sb="0" eb="3">
      <t>イシカワケン</t>
    </rPh>
    <rPh sb="3" eb="6">
      <t>ナナオシ</t>
    </rPh>
    <rPh sb="6" eb="8">
      <t>ヤハタ</t>
    </rPh>
    <rPh sb="8" eb="9">
      <t>マチ</t>
    </rPh>
    <rPh sb="10" eb="11">
      <t>ブ</t>
    </rPh>
    <rPh sb="13" eb="15">
      <t>バンチ</t>
    </rPh>
    <phoneticPr fontId="2"/>
  </si>
  <si>
    <t>０７６７－５７－１５１１</t>
  </si>
  <si>
    <t>狩山　徹</t>
    <rPh sb="0" eb="1">
      <t>カリ</t>
    </rPh>
    <rPh sb="1" eb="2">
      <t>ヤマ</t>
    </rPh>
    <rPh sb="3" eb="4">
      <t>トオル</t>
    </rPh>
    <phoneticPr fontId="2"/>
  </si>
  <si>
    <t>狩山　賢一
狩山　徹</t>
    <rPh sb="0" eb="2">
      <t>カリヤマ</t>
    </rPh>
    <rPh sb="3" eb="5">
      <t>ケンイチ</t>
    </rPh>
    <rPh sb="6" eb="7">
      <t>カリ</t>
    </rPh>
    <rPh sb="7" eb="8">
      <t>ヤマ</t>
    </rPh>
    <rPh sb="9" eb="10">
      <t>トオル</t>
    </rPh>
    <phoneticPr fontId="2"/>
  </si>
  <si>
    <t>24616
290101</t>
  </si>
  <si>
    <t>918-8016</t>
  </si>
  <si>
    <t>福井県福井市江端町４字１３番地</t>
    <rPh sb="0" eb="3">
      <t>フクイケン</t>
    </rPh>
    <rPh sb="3" eb="5">
      <t>フクイ</t>
    </rPh>
    <rPh sb="5" eb="6">
      <t>シ</t>
    </rPh>
    <rPh sb="6" eb="7">
      <t>エ</t>
    </rPh>
    <rPh sb="7" eb="8">
      <t>ハタ</t>
    </rPh>
    <rPh sb="8" eb="9">
      <t>マチ</t>
    </rPh>
    <rPh sb="10" eb="11">
      <t>アザ</t>
    </rPh>
    <rPh sb="13" eb="15">
      <t>バンチ</t>
    </rPh>
    <phoneticPr fontId="2"/>
  </si>
  <si>
    <t>０７７６－３４－１１８８</t>
  </si>
  <si>
    <t>青木　篤子</t>
    <rPh sb="0" eb="2">
      <t>アオキ</t>
    </rPh>
    <rPh sb="3" eb="5">
      <t>アツコ</t>
    </rPh>
    <phoneticPr fontId="2"/>
  </si>
  <si>
    <t>西尾　憲之
五十嵐紘市</t>
    <rPh sb="0" eb="2">
      <t>ニシオ</t>
    </rPh>
    <rPh sb="3" eb="5">
      <t>ノリユキ</t>
    </rPh>
    <rPh sb="6" eb="9">
      <t>イガラシ</t>
    </rPh>
    <rPh sb="9" eb="10">
      <t>コウ</t>
    </rPh>
    <rPh sb="10" eb="11">
      <t>シ</t>
    </rPh>
    <phoneticPr fontId="2"/>
  </si>
  <si>
    <t>237798
47404</t>
  </si>
  <si>
    <t>921-8824</t>
  </si>
  <si>
    <t>石川県野々市市新庄２丁目２０７番地</t>
    <rPh sb="0" eb="2">
      <t>イシカワ</t>
    </rPh>
    <phoneticPr fontId="2"/>
  </si>
  <si>
    <t>０７６－２８７－３６１１</t>
  </si>
  <si>
    <t>山﨑　哲也</t>
    <rPh sb="0" eb="1">
      <t>ヤマ</t>
    </rPh>
    <rPh sb="1" eb="2">
      <t>キ</t>
    </rPh>
    <rPh sb="3" eb="5">
      <t>テツヤ</t>
    </rPh>
    <phoneticPr fontId="2"/>
  </si>
  <si>
    <t>荒川　明</t>
    <rPh sb="0" eb="2">
      <t>アラカワ</t>
    </rPh>
    <rPh sb="3" eb="4">
      <t>アキラ</t>
    </rPh>
    <phoneticPr fontId="2"/>
  </si>
  <si>
    <t>924-0017</t>
  </si>
  <si>
    <t>石川県白山市宮永町３５７</t>
    <rPh sb="0" eb="3">
      <t>イシカワケン</t>
    </rPh>
    <rPh sb="3" eb="4">
      <t>シロ</t>
    </rPh>
    <rPh sb="4" eb="5">
      <t>ヤマ</t>
    </rPh>
    <rPh sb="5" eb="6">
      <t>シ</t>
    </rPh>
    <rPh sb="6" eb="8">
      <t>ミヤナガ</t>
    </rPh>
    <rPh sb="8" eb="9">
      <t>マチ</t>
    </rPh>
    <phoneticPr fontId="2"/>
  </si>
  <si>
    <t>０７６－２７５－１５３０</t>
  </si>
  <si>
    <t>中島　靖彰</t>
    <rPh sb="0" eb="2">
      <t>ナカジマ</t>
    </rPh>
    <rPh sb="3" eb="5">
      <t>ヤスアキ</t>
    </rPh>
    <phoneticPr fontId="2"/>
  </si>
  <si>
    <t>920-0018</t>
  </si>
  <si>
    <t>石川県金沢市三口町火７１</t>
    <rPh sb="0" eb="3">
      <t>イシカワケン</t>
    </rPh>
    <rPh sb="3" eb="5">
      <t>カナザワ</t>
    </rPh>
    <rPh sb="5" eb="6">
      <t>シ</t>
    </rPh>
    <rPh sb="6" eb="8">
      <t>ミツクチ</t>
    </rPh>
    <rPh sb="8" eb="9">
      <t>マチ</t>
    </rPh>
    <rPh sb="9" eb="10">
      <t>ヒ</t>
    </rPh>
    <phoneticPr fontId="2"/>
  </si>
  <si>
    <t>０７６－２３８－７６７７</t>
  </si>
  <si>
    <t>野崎　俊一</t>
    <rPh sb="0" eb="2">
      <t>ノザキ</t>
    </rPh>
    <rPh sb="3" eb="5">
      <t>シュンイチ</t>
    </rPh>
    <phoneticPr fontId="2"/>
  </si>
  <si>
    <t>野崎　俊一
野崎　英和
野崎　智嗣</t>
    <rPh sb="0" eb="2">
      <t>ノザキ</t>
    </rPh>
    <rPh sb="3" eb="5">
      <t>シュンイチ</t>
    </rPh>
    <rPh sb="6" eb="8">
      <t>ノザキ</t>
    </rPh>
    <rPh sb="9" eb="11">
      <t>ヒデカズ</t>
    </rPh>
    <rPh sb="12" eb="14">
      <t>ノザキ</t>
    </rPh>
    <rPh sb="15" eb="16">
      <t>トモ</t>
    </rPh>
    <rPh sb="16" eb="17">
      <t>シ</t>
    </rPh>
    <phoneticPr fontId="2"/>
  </si>
  <si>
    <t>171776
171757
201977</t>
  </si>
  <si>
    <t>921-8034</t>
  </si>
  <si>
    <t>石川県金沢市泉野町１丁目１７－３</t>
    <rPh sb="0" eb="3">
      <t>イシカワケン</t>
    </rPh>
    <rPh sb="3" eb="6">
      <t>カナザワシ</t>
    </rPh>
    <rPh sb="6" eb="7">
      <t>イズミ</t>
    </rPh>
    <rPh sb="7" eb="8">
      <t>ノ</t>
    </rPh>
    <rPh sb="8" eb="9">
      <t>マチ</t>
    </rPh>
    <rPh sb="10" eb="12">
      <t>チョウメ</t>
    </rPh>
    <phoneticPr fontId="2"/>
  </si>
  <si>
    <t>０７６－２４２－２６１７</t>
  </si>
  <si>
    <t>荒木　昇</t>
    <rPh sb="0" eb="1">
      <t>アラ</t>
    </rPh>
    <rPh sb="1" eb="2">
      <t>キ</t>
    </rPh>
    <rPh sb="3" eb="4">
      <t>ノボル</t>
    </rPh>
    <phoneticPr fontId="2"/>
  </si>
  <si>
    <t>荒木　昇
荒木　和子</t>
    <rPh sb="0" eb="2">
      <t>アラキ</t>
    </rPh>
    <rPh sb="3" eb="4">
      <t>ノボル</t>
    </rPh>
    <rPh sb="5" eb="7">
      <t>アラキ</t>
    </rPh>
    <rPh sb="8" eb="10">
      <t>カズコ</t>
    </rPh>
    <phoneticPr fontId="2"/>
  </si>
  <si>
    <t>103331
103332</t>
  </si>
  <si>
    <t>920-0821</t>
  </si>
  <si>
    <t>石川県金沢市山王町２丁目１７６番地</t>
    <rPh sb="0" eb="3">
      <t>イシカワケン</t>
    </rPh>
    <rPh sb="3" eb="6">
      <t>カナザワシ</t>
    </rPh>
    <rPh sb="6" eb="7">
      <t>ヤマ</t>
    </rPh>
    <rPh sb="7" eb="8">
      <t>オウ</t>
    </rPh>
    <rPh sb="8" eb="9">
      <t>マチ</t>
    </rPh>
    <rPh sb="10" eb="12">
      <t>チョウメ</t>
    </rPh>
    <rPh sb="15" eb="17">
      <t>バンチ</t>
    </rPh>
    <phoneticPr fontId="2"/>
  </si>
  <si>
    <t>０７６－２５２－０３６５</t>
  </si>
  <si>
    <t>菊田　貴志</t>
    <rPh sb="0" eb="2">
      <t>キクタ</t>
    </rPh>
    <rPh sb="3" eb="5">
      <t>タカシ</t>
    </rPh>
    <phoneticPr fontId="2"/>
  </si>
  <si>
    <t>石川県白山市美川南町ハ７１－４</t>
    <rPh sb="0" eb="3">
      <t>イシカワケン</t>
    </rPh>
    <rPh sb="3" eb="4">
      <t>シロ</t>
    </rPh>
    <rPh sb="4" eb="5">
      <t>ヤマ</t>
    </rPh>
    <rPh sb="5" eb="6">
      <t>シ</t>
    </rPh>
    <rPh sb="6" eb="8">
      <t>ミカワ</t>
    </rPh>
    <rPh sb="8" eb="9">
      <t>ミナミ</t>
    </rPh>
    <rPh sb="9" eb="10">
      <t>マチ</t>
    </rPh>
    <phoneticPr fontId="2"/>
  </si>
  <si>
    <t>０７６－２７８－６００８</t>
  </si>
  <si>
    <t>山口　智弘</t>
    <rPh sb="0" eb="2">
      <t>ヤマグチ</t>
    </rPh>
    <rPh sb="3" eb="5">
      <t>トモヒロ</t>
    </rPh>
    <phoneticPr fontId="2"/>
  </si>
  <si>
    <t>石川県小松市串町庚８０番地１</t>
    <rPh sb="0" eb="3">
      <t>イシカワケン</t>
    </rPh>
    <rPh sb="8" eb="9">
      <t>カノエ</t>
    </rPh>
    <phoneticPr fontId="2"/>
  </si>
  <si>
    <t>０７６１－４３－３７７２</t>
  </si>
  <si>
    <t>池田  誠</t>
    <rPh sb="4" eb="5">
      <t>マコト</t>
    </rPh>
    <phoneticPr fontId="2"/>
  </si>
  <si>
    <t>橋詰　征志</t>
    <rPh sb="0" eb="2">
      <t>ハシヅメ</t>
    </rPh>
    <rPh sb="3" eb="5">
      <t>マサシ</t>
    </rPh>
    <phoneticPr fontId="2"/>
  </si>
  <si>
    <t>929-0212</t>
  </si>
  <si>
    <t>石川県白山市手取町ケ１１番地１</t>
    <rPh sb="0" eb="3">
      <t>イシカワケン</t>
    </rPh>
    <rPh sb="3" eb="6">
      <t>ハクサンシ</t>
    </rPh>
    <rPh sb="6" eb="8">
      <t>テド</t>
    </rPh>
    <rPh sb="8" eb="9">
      <t>マチ</t>
    </rPh>
    <rPh sb="12" eb="14">
      <t>バンチ</t>
    </rPh>
    <phoneticPr fontId="2"/>
  </si>
  <si>
    <t>０７６－２７８－３３８３</t>
  </si>
  <si>
    <t>所　英克</t>
    <rPh sb="0" eb="1">
      <t>トコロ</t>
    </rPh>
    <rPh sb="2" eb="4">
      <t>ヒデカツ</t>
    </rPh>
    <phoneticPr fontId="2"/>
  </si>
  <si>
    <t>鳥山　進
村井　順昭
吉田  賢一
鳥山  光子
所　英克
所千英子
島田　徹</t>
    <rPh sb="0" eb="2">
      <t>トリヤマ</t>
    </rPh>
    <rPh sb="3" eb="4">
      <t>スス</t>
    </rPh>
    <rPh sb="5" eb="7">
      <t>ムライ</t>
    </rPh>
    <rPh sb="8" eb="9">
      <t>ジュン</t>
    </rPh>
    <rPh sb="9" eb="10">
      <t>アキラ</t>
    </rPh>
    <rPh sb="11" eb="13">
      <t>ヨシダ</t>
    </rPh>
    <rPh sb="15" eb="17">
      <t>ケンイチ</t>
    </rPh>
    <rPh sb="18" eb="20">
      <t>トリヤマ</t>
    </rPh>
    <rPh sb="22" eb="24">
      <t>ミツコ</t>
    </rPh>
    <rPh sb="25" eb="26">
      <t>トコロ</t>
    </rPh>
    <rPh sb="27" eb="29">
      <t>ヒデカツ</t>
    </rPh>
    <rPh sb="30" eb="31">
      <t>トコロ</t>
    </rPh>
    <rPh sb="31" eb="34">
      <t>チエコ</t>
    </rPh>
    <rPh sb="35" eb="37">
      <t>シマダ</t>
    </rPh>
    <rPh sb="38" eb="39">
      <t>トオル</t>
    </rPh>
    <phoneticPr fontId="2"/>
  </si>
  <si>
    <t>90859
138285
211348
90860
261221
261222
133189</t>
  </si>
  <si>
    <t>923-0811</t>
  </si>
  <si>
    <t>石川県小松市白江町ツ１０１</t>
    <rPh sb="0" eb="3">
      <t>イシカワケン</t>
    </rPh>
    <rPh sb="3" eb="5">
      <t>コマツ</t>
    </rPh>
    <rPh sb="5" eb="6">
      <t>シ</t>
    </rPh>
    <rPh sb="6" eb="7">
      <t>シロ</t>
    </rPh>
    <rPh sb="7" eb="8">
      <t>エ</t>
    </rPh>
    <rPh sb="8" eb="9">
      <t>マチ</t>
    </rPh>
    <phoneticPr fontId="2"/>
  </si>
  <si>
    <t>０７６１－２１－０３６０</t>
  </si>
  <si>
    <t>井田　秀峰</t>
    <rPh sb="0" eb="1">
      <t>イ</t>
    </rPh>
    <rPh sb="1" eb="2">
      <t>タ</t>
    </rPh>
    <rPh sb="3" eb="4">
      <t>シュウ</t>
    </rPh>
    <rPh sb="4" eb="5">
      <t>ホウ</t>
    </rPh>
    <phoneticPr fontId="2"/>
  </si>
  <si>
    <t>923-0063</t>
  </si>
  <si>
    <t>石川県小松市鵜川町ト１０２</t>
    <rPh sb="0" eb="3">
      <t>イシカワケン</t>
    </rPh>
    <rPh sb="3" eb="6">
      <t>コマツシ</t>
    </rPh>
    <rPh sb="6" eb="7">
      <t>ウ</t>
    </rPh>
    <rPh sb="7" eb="8">
      <t>カワ</t>
    </rPh>
    <rPh sb="8" eb="9">
      <t>マチ</t>
    </rPh>
    <phoneticPr fontId="2"/>
  </si>
  <si>
    <t>０７６１－４７－４６８９</t>
  </si>
  <si>
    <t>923-0824</t>
  </si>
  <si>
    <t>石川県小松市軽海町ソ６２－１</t>
    <rPh sb="0" eb="3">
      <t>イシカワケン</t>
    </rPh>
    <rPh sb="3" eb="6">
      <t>コマツシ</t>
    </rPh>
    <rPh sb="6" eb="7">
      <t>カル</t>
    </rPh>
    <rPh sb="7" eb="8">
      <t>ウミ</t>
    </rPh>
    <rPh sb="8" eb="9">
      <t>マチ</t>
    </rPh>
    <phoneticPr fontId="2"/>
  </si>
  <si>
    <t>０７６１－４７－１１００</t>
  </si>
  <si>
    <t>坂下　隆行</t>
    <rPh sb="0" eb="2">
      <t>サカシタ</t>
    </rPh>
    <rPh sb="3" eb="5">
      <t>タカユキ</t>
    </rPh>
    <phoneticPr fontId="2"/>
  </si>
  <si>
    <t>910-0805</t>
  </si>
  <si>
    <t>福井県福井市高木１丁目６０７番地</t>
    <rPh sb="0" eb="3">
      <t>フクイケン</t>
    </rPh>
    <rPh sb="3" eb="6">
      <t>フクイシ</t>
    </rPh>
    <rPh sb="6" eb="8">
      <t>タカギ</t>
    </rPh>
    <rPh sb="9" eb="10">
      <t>チョウ</t>
    </rPh>
    <rPh sb="10" eb="11">
      <t>メ</t>
    </rPh>
    <rPh sb="14" eb="16">
      <t>バンチ</t>
    </rPh>
    <phoneticPr fontId="2"/>
  </si>
  <si>
    <t>０７７６－５３－０７７７</t>
  </si>
  <si>
    <t>木村　丈展</t>
    <rPh sb="3" eb="4">
      <t>タケ</t>
    </rPh>
    <rPh sb="4" eb="5">
      <t>テン</t>
    </rPh>
    <phoneticPr fontId="2"/>
  </si>
  <si>
    <t>929-1173</t>
  </si>
  <si>
    <t>石川県かほく市遠塚ハ７－１</t>
    <rPh sb="0" eb="3">
      <t>イシカワケン</t>
    </rPh>
    <rPh sb="6" eb="7">
      <t>シ</t>
    </rPh>
    <rPh sb="7" eb="8">
      <t>トオ</t>
    </rPh>
    <rPh sb="8" eb="9">
      <t>ツカ</t>
    </rPh>
    <phoneticPr fontId="2"/>
  </si>
  <si>
    <t>０７６－２８５－２３５１</t>
  </si>
  <si>
    <t>古川　実</t>
    <rPh sb="0" eb="2">
      <t>フルカワ</t>
    </rPh>
    <rPh sb="3" eb="4">
      <t>ミノ</t>
    </rPh>
    <phoneticPr fontId="2"/>
  </si>
  <si>
    <t>924-0836</t>
  </si>
  <si>
    <t>石川県白山市山島台５丁目８４</t>
    <rPh sb="0" eb="3">
      <t>イシカワケン</t>
    </rPh>
    <rPh sb="3" eb="4">
      <t>シロ</t>
    </rPh>
    <rPh sb="4" eb="5">
      <t>ヤマ</t>
    </rPh>
    <rPh sb="5" eb="6">
      <t>シ</t>
    </rPh>
    <rPh sb="6" eb="7">
      <t>ヤマ</t>
    </rPh>
    <rPh sb="7" eb="8">
      <t>ジマ</t>
    </rPh>
    <rPh sb="8" eb="9">
      <t>ダイ</t>
    </rPh>
    <rPh sb="10" eb="12">
      <t>チョウメ</t>
    </rPh>
    <phoneticPr fontId="2"/>
  </si>
  <si>
    <t>０７６－２７４－３５６２</t>
  </si>
  <si>
    <t>平田　克巳</t>
    <rPh sb="0" eb="2">
      <t>ヒラタ</t>
    </rPh>
    <rPh sb="3" eb="5">
      <t>カツミ</t>
    </rPh>
    <phoneticPr fontId="2"/>
  </si>
  <si>
    <t>923-0867</t>
  </si>
  <si>
    <t>石川県小松市幸町１丁目７５番地</t>
    <rPh sb="3" eb="6">
      <t>コマツシ</t>
    </rPh>
    <rPh sb="6" eb="7">
      <t>ユキ</t>
    </rPh>
    <rPh sb="7" eb="8">
      <t>マチ</t>
    </rPh>
    <rPh sb="9" eb="11">
      <t>チョウメ</t>
    </rPh>
    <rPh sb="13" eb="15">
      <t>バンチ</t>
    </rPh>
    <phoneticPr fontId="2"/>
  </si>
  <si>
    <t>０７６１－２１－１７２７</t>
  </si>
  <si>
    <t>185871
237717</t>
  </si>
  <si>
    <t>919-0453</t>
  </si>
  <si>
    <t>福井県坂井市春江町江留上中央３番地２</t>
    <rPh sb="0" eb="3">
      <t>フクイケン</t>
    </rPh>
    <rPh sb="3" eb="6">
      <t>サカイシ</t>
    </rPh>
    <rPh sb="6" eb="8">
      <t>ハルエ</t>
    </rPh>
    <rPh sb="8" eb="9">
      <t>マチ</t>
    </rPh>
    <rPh sb="9" eb="10">
      <t>エ</t>
    </rPh>
    <rPh sb="10" eb="11">
      <t>リュウ</t>
    </rPh>
    <rPh sb="11" eb="12">
      <t>ウエ</t>
    </rPh>
    <rPh sb="12" eb="14">
      <t>チュウオウ</t>
    </rPh>
    <rPh sb="15" eb="17">
      <t>バンチ</t>
    </rPh>
    <phoneticPr fontId="2"/>
  </si>
  <si>
    <t>渡邉　祥成</t>
    <rPh sb="0" eb="2">
      <t>ワタナベ</t>
    </rPh>
    <rPh sb="3" eb="4">
      <t>ショウ</t>
    </rPh>
    <rPh sb="4" eb="5">
      <t>ナリ</t>
    </rPh>
    <phoneticPr fontId="2"/>
  </si>
  <si>
    <t>渡邉　祥成
塩田奈津子</t>
    <rPh sb="0" eb="2">
      <t>ワタナベ</t>
    </rPh>
    <rPh sb="3" eb="4">
      <t>ショウ</t>
    </rPh>
    <rPh sb="4" eb="5">
      <t>ナリ</t>
    </rPh>
    <rPh sb="6" eb="8">
      <t>シオタ</t>
    </rPh>
    <rPh sb="8" eb="11">
      <t>ナツコ</t>
    </rPh>
    <phoneticPr fontId="2"/>
  </si>
  <si>
    <t>43558
43539</t>
  </si>
  <si>
    <t>石川県加賀市山中温泉長谷田町ヘ８６－５</t>
    <rPh sb="0" eb="3">
      <t>イシカワケン</t>
    </rPh>
    <rPh sb="3" eb="6">
      <t>カガシ</t>
    </rPh>
    <rPh sb="6" eb="8">
      <t>ヤマナカ</t>
    </rPh>
    <rPh sb="8" eb="10">
      <t>オンセン</t>
    </rPh>
    <rPh sb="10" eb="11">
      <t>チョウ</t>
    </rPh>
    <rPh sb="11" eb="14">
      <t>タニダチョウ</t>
    </rPh>
    <phoneticPr fontId="2"/>
  </si>
  <si>
    <t>０７６１－７８－３５４４</t>
  </si>
  <si>
    <t>杉木　紀行</t>
    <rPh sb="0" eb="2">
      <t>スギキ</t>
    </rPh>
    <rPh sb="3" eb="5">
      <t>ノリユキ</t>
    </rPh>
    <phoneticPr fontId="2"/>
  </si>
  <si>
    <t>杉木　紀行
西野　貴志</t>
    <rPh sb="0" eb="2">
      <t>スギキ</t>
    </rPh>
    <rPh sb="3" eb="5">
      <t>ノリユキ</t>
    </rPh>
    <rPh sb="6" eb="8">
      <t>ニシノ</t>
    </rPh>
    <rPh sb="9" eb="11">
      <t>タカシ</t>
    </rPh>
    <phoneticPr fontId="2"/>
  </si>
  <si>
    <t>94685
94684</t>
  </si>
  <si>
    <t>石川県加賀市山中温泉富士見町オ３５－１</t>
    <rPh sb="0" eb="3">
      <t>イシカワケン</t>
    </rPh>
    <rPh sb="3" eb="6">
      <t>カガシ</t>
    </rPh>
    <rPh sb="6" eb="8">
      <t>ヤマナカ</t>
    </rPh>
    <rPh sb="8" eb="10">
      <t>オンセン</t>
    </rPh>
    <rPh sb="10" eb="13">
      <t>フジミ</t>
    </rPh>
    <rPh sb="13" eb="14">
      <t>マチ</t>
    </rPh>
    <phoneticPr fontId="2"/>
  </si>
  <si>
    <t>０７６１－７８－０４４５</t>
  </si>
  <si>
    <t>14609
178079</t>
  </si>
  <si>
    <t>石川県加賀市山中温泉長谷田町リ３４８</t>
    <rPh sb="0" eb="3">
      <t>イシカワケン</t>
    </rPh>
    <rPh sb="3" eb="6">
      <t>カガシ</t>
    </rPh>
    <rPh sb="6" eb="8">
      <t>ヤマナカ</t>
    </rPh>
    <rPh sb="8" eb="10">
      <t>オンセン</t>
    </rPh>
    <rPh sb="10" eb="11">
      <t>チョウ</t>
    </rPh>
    <rPh sb="11" eb="14">
      <t>タニダチョウ</t>
    </rPh>
    <phoneticPr fontId="2"/>
  </si>
  <si>
    <t>０７６１－７８－０８３５</t>
  </si>
  <si>
    <t>吉田　誠</t>
    <rPh sb="0" eb="2">
      <t>ヨシダ</t>
    </rPh>
    <rPh sb="3" eb="4">
      <t>マコト</t>
    </rPh>
    <phoneticPr fontId="2"/>
  </si>
  <si>
    <t>石川県金沢市藤江南２丁目２８番地</t>
    <rPh sb="0" eb="3">
      <t>イシカワケン</t>
    </rPh>
    <rPh sb="3" eb="6">
      <t>カナザワシ</t>
    </rPh>
    <rPh sb="6" eb="8">
      <t>フジエ</t>
    </rPh>
    <rPh sb="8" eb="9">
      <t>ミナミ</t>
    </rPh>
    <rPh sb="10" eb="12">
      <t>チョウメ</t>
    </rPh>
    <rPh sb="14" eb="16">
      <t>バンチ</t>
    </rPh>
    <phoneticPr fontId="2"/>
  </si>
  <si>
    <t>０７６－２６８－２１１１</t>
  </si>
  <si>
    <t>柿本　一如</t>
    <rPh sb="0" eb="2">
      <t>カキモト</t>
    </rPh>
    <rPh sb="3" eb="4">
      <t>1</t>
    </rPh>
    <rPh sb="4" eb="5">
      <t>ニョ</t>
    </rPh>
    <phoneticPr fontId="2"/>
  </si>
  <si>
    <t>新出　光史
安宅　清平
藤井　潤也</t>
    <rPh sb="0" eb="1">
      <t>シン</t>
    </rPh>
    <rPh sb="1" eb="2">
      <t>デ</t>
    </rPh>
    <rPh sb="3" eb="5">
      <t>コウジ</t>
    </rPh>
    <rPh sb="6" eb="8">
      <t>アタカ</t>
    </rPh>
    <rPh sb="9" eb="10">
      <t>キヨ</t>
    </rPh>
    <rPh sb="10" eb="11">
      <t>ヒラ</t>
    </rPh>
    <rPh sb="12" eb="14">
      <t>フジイ</t>
    </rPh>
    <rPh sb="15" eb="17">
      <t>ジュンヤ</t>
    </rPh>
    <phoneticPr fontId="2"/>
  </si>
  <si>
    <t>245766
74779
284769</t>
  </si>
  <si>
    <t>石川県河北郡津幡町字南中条四号３１番地６</t>
    <rPh sb="0" eb="3">
      <t>イシカワケン</t>
    </rPh>
    <rPh sb="3" eb="6">
      <t>カホクグン</t>
    </rPh>
    <rPh sb="6" eb="9">
      <t>ツバタマチ</t>
    </rPh>
    <rPh sb="9" eb="10">
      <t>アザ</t>
    </rPh>
    <rPh sb="10" eb="12">
      <t>ナンチュウ</t>
    </rPh>
    <rPh sb="12" eb="13">
      <t>ジョウ</t>
    </rPh>
    <rPh sb="13" eb="14">
      <t>ヨン</t>
    </rPh>
    <rPh sb="14" eb="15">
      <t>ゴウ</t>
    </rPh>
    <rPh sb="17" eb="19">
      <t>バンチ</t>
    </rPh>
    <phoneticPr fontId="2"/>
  </si>
  <si>
    <t>０７６－２８８－８３７７</t>
  </si>
  <si>
    <t>笠原　辰美</t>
    <rPh sb="0" eb="2">
      <t>カサハラ</t>
    </rPh>
    <rPh sb="3" eb="5">
      <t>タツミ</t>
    </rPh>
    <phoneticPr fontId="2"/>
  </si>
  <si>
    <t>笠原　辰美
笠原　辰幸</t>
    <rPh sb="0" eb="2">
      <t>カサハラ</t>
    </rPh>
    <rPh sb="3" eb="5">
      <t>タツミ</t>
    </rPh>
    <rPh sb="6" eb="8">
      <t>カサハラ</t>
    </rPh>
    <rPh sb="9" eb="11">
      <t>タツユキ</t>
    </rPh>
    <phoneticPr fontId="2"/>
  </si>
  <si>
    <t>80578
187871</t>
  </si>
  <si>
    <t>542-0066</t>
  </si>
  <si>
    <t>大阪府大阪市中央区瓦屋町３－７－３　ｲｰｽﾏｲﾙﾋﾞﾙ</t>
    <rPh sb="0" eb="3">
      <t>オオサカフ</t>
    </rPh>
    <rPh sb="3" eb="6">
      <t>オオサカシ</t>
    </rPh>
    <rPh sb="6" eb="8">
      <t>チュウオウ</t>
    </rPh>
    <rPh sb="8" eb="9">
      <t>ク</t>
    </rPh>
    <rPh sb="9" eb="10">
      <t>カワラ</t>
    </rPh>
    <rPh sb="10" eb="11">
      <t>ヤ</t>
    </rPh>
    <rPh sb="11" eb="12">
      <t>マチ</t>
    </rPh>
    <phoneticPr fontId="2"/>
  </si>
  <si>
    <t>０６－７７３９ー２５００</t>
  </si>
  <si>
    <t>島村　禮孝</t>
    <rPh sb="0" eb="2">
      <t>シマムラ</t>
    </rPh>
    <rPh sb="3" eb="4">
      <t>レイ</t>
    </rPh>
    <rPh sb="4" eb="5">
      <t>コウ</t>
    </rPh>
    <phoneticPr fontId="2"/>
  </si>
  <si>
    <t>丸山　英利</t>
    <rPh sb="0" eb="2">
      <t>マルヤマ</t>
    </rPh>
    <rPh sb="3" eb="5">
      <t>ヒデトシ</t>
    </rPh>
    <phoneticPr fontId="2"/>
  </si>
  <si>
    <t>石川県小松市長崎町３丁目114番地</t>
    <rPh sb="3" eb="6">
      <t>コマツシ</t>
    </rPh>
    <rPh sb="6" eb="9">
      <t>ナガサキマチ</t>
    </rPh>
    <rPh sb="10" eb="12">
      <t>チョウメ</t>
    </rPh>
    <rPh sb="15" eb="17">
      <t>バンチ</t>
    </rPh>
    <phoneticPr fontId="2"/>
  </si>
  <si>
    <t>藤井　歳正</t>
    <rPh sb="0" eb="2">
      <t>フジイ</t>
    </rPh>
    <rPh sb="3" eb="4">
      <t>トシ</t>
    </rPh>
    <rPh sb="4" eb="5">
      <t>マサ</t>
    </rPh>
    <phoneticPr fontId="2"/>
  </si>
  <si>
    <t>藤井　歳正
西谷　浩平
若杉　修三
喜多　英樹
古谷　英之
牧　信宏
北川　哲也
橋本　和人
西出　純
堀　耕平
東　聖也</t>
    <rPh sb="0" eb="2">
      <t>フジイ</t>
    </rPh>
    <rPh sb="3" eb="4">
      <t>トシ</t>
    </rPh>
    <rPh sb="4" eb="5">
      <t>マサ</t>
    </rPh>
    <rPh sb="6" eb="8">
      <t>ニシタニ</t>
    </rPh>
    <rPh sb="9" eb="11">
      <t>コウヘイ</t>
    </rPh>
    <rPh sb="12" eb="14">
      <t>ワカスギ</t>
    </rPh>
    <rPh sb="15" eb="17">
      <t>シュウゾウ</t>
    </rPh>
    <rPh sb="18" eb="20">
      <t>キタ</t>
    </rPh>
    <rPh sb="21" eb="23">
      <t>ヒデキ</t>
    </rPh>
    <rPh sb="24" eb="26">
      <t>フルタニ</t>
    </rPh>
    <rPh sb="27" eb="29">
      <t>ヒデユキ</t>
    </rPh>
    <rPh sb="30" eb="31">
      <t>マキ</t>
    </rPh>
    <rPh sb="32" eb="34">
      <t>ノブヒロ</t>
    </rPh>
    <rPh sb="35" eb="37">
      <t>キタガワ</t>
    </rPh>
    <rPh sb="38" eb="40">
      <t>テツヤ</t>
    </rPh>
    <rPh sb="41" eb="43">
      <t>ハシモト</t>
    </rPh>
    <rPh sb="44" eb="46">
      <t>カズト</t>
    </rPh>
    <rPh sb="47" eb="49">
      <t>ニシデ</t>
    </rPh>
    <rPh sb="50" eb="51">
      <t>ジュン</t>
    </rPh>
    <rPh sb="52" eb="53">
      <t>ホリ</t>
    </rPh>
    <rPh sb="54" eb="56">
      <t>コウヘイ</t>
    </rPh>
    <rPh sb="57" eb="58">
      <t>アズマ</t>
    </rPh>
    <rPh sb="59" eb="60">
      <t>キヨシ</t>
    </rPh>
    <rPh sb="60" eb="61">
      <t>ヤ</t>
    </rPh>
    <phoneticPr fontId="2"/>
  </si>
  <si>
    <t>226838
121902
68014
161337
211864
218121
252417
162705
133222
299398
303592</t>
  </si>
  <si>
    <t>石川県加賀市冨塚町77-1</t>
    <rPh sb="0" eb="3">
      <t>イシカワケン</t>
    </rPh>
    <phoneticPr fontId="2"/>
  </si>
  <si>
    <t>塚谷　真弘</t>
    <rPh sb="0" eb="2">
      <t>ツカタニ</t>
    </rPh>
    <rPh sb="3" eb="5">
      <t>マサヒロ</t>
    </rPh>
    <phoneticPr fontId="2"/>
  </si>
  <si>
    <t>塚谷 真弘</t>
    <rPh sb="0" eb="2">
      <t>ツカタニ</t>
    </rPh>
    <rPh sb="3" eb="5">
      <t>マサヒロ</t>
    </rPh>
    <phoneticPr fontId="2"/>
  </si>
  <si>
    <t>920-0271</t>
  </si>
  <si>
    <t>石川県河北郡内灘町字鶴ケ丘2丁目710番地</t>
    <rPh sb="0" eb="3">
      <t>イシカワケン</t>
    </rPh>
    <rPh sb="3" eb="5">
      <t>カワキタ</t>
    </rPh>
    <rPh sb="5" eb="6">
      <t>グン</t>
    </rPh>
    <rPh sb="6" eb="8">
      <t>ウチナダ</t>
    </rPh>
    <rPh sb="8" eb="9">
      <t>マチ</t>
    </rPh>
    <rPh sb="9" eb="10">
      <t>ジ</t>
    </rPh>
    <rPh sb="10" eb="13">
      <t>ツルガオカ</t>
    </rPh>
    <rPh sb="14" eb="16">
      <t>チョウメ</t>
    </rPh>
    <rPh sb="19" eb="21">
      <t>バンチ</t>
    </rPh>
    <phoneticPr fontId="2"/>
  </si>
  <si>
    <t>池田　成克</t>
    <rPh sb="0" eb="2">
      <t>イケダ</t>
    </rPh>
    <rPh sb="3" eb="4">
      <t>ナリ</t>
    </rPh>
    <rPh sb="4" eb="5">
      <t>カツ</t>
    </rPh>
    <phoneticPr fontId="2"/>
  </si>
  <si>
    <t>太田　絢子</t>
    <rPh sb="0" eb="2">
      <t>オオタ</t>
    </rPh>
    <rPh sb="3" eb="5">
      <t>アヤコ</t>
    </rPh>
    <phoneticPr fontId="2"/>
  </si>
  <si>
    <t>929-0126</t>
  </si>
  <si>
    <t>石川県能美市山口町カ52</t>
    <rPh sb="0" eb="3">
      <t>イシカワケン</t>
    </rPh>
    <rPh sb="3" eb="5">
      <t>ノミ</t>
    </rPh>
    <rPh sb="5" eb="6">
      <t>シ</t>
    </rPh>
    <rPh sb="6" eb="8">
      <t>ヤマグチ</t>
    </rPh>
    <rPh sb="8" eb="9">
      <t>マチ</t>
    </rPh>
    <phoneticPr fontId="2"/>
  </si>
  <si>
    <t>田端 俊哉</t>
    <rPh sb="0" eb="2">
      <t>タバタ</t>
    </rPh>
    <rPh sb="3" eb="5">
      <t>トシヤ</t>
    </rPh>
    <phoneticPr fontId="2"/>
  </si>
  <si>
    <t>田端　俊哉
田端　駿一
橋詰　征志
山下　弘蔵
山下　里美</t>
    <rPh sb="6" eb="8">
      <t>タバタ</t>
    </rPh>
    <rPh sb="9" eb="11">
      <t>シュンイチ</t>
    </rPh>
    <rPh sb="12" eb="14">
      <t>ハシヅメ</t>
    </rPh>
    <rPh sb="15" eb="17">
      <t>マサシ</t>
    </rPh>
    <rPh sb="18" eb="20">
      <t>ヤマシタ</t>
    </rPh>
    <rPh sb="21" eb="23">
      <t>コウゾウ</t>
    </rPh>
    <rPh sb="24" eb="26">
      <t>ヤマシタ</t>
    </rPh>
    <rPh sb="27" eb="29">
      <t>サトミ</t>
    </rPh>
    <phoneticPr fontId="2"/>
  </si>
  <si>
    <t>141286
29566
240096
261584
242551</t>
  </si>
  <si>
    <t>730-0012</t>
  </si>
  <si>
    <t>広島県広島市中区上八丁堀8番8号第1ウエノヤビル6F</t>
    <rPh sb="0" eb="3">
      <t>ヒロシマケン</t>
    </rPh>
    <rPh sb="3" eb="6">
      <t>ヒロシマシ</t>
    </rPh>
    <rPh sb="6" eb="7">
      <t>ナカ</t>
    </rPh>
    <rPh sb="7" eb="8">
      <t>ク</t>
    </rPh>
    <rPh sb="8" eb="9">
      <t>ウエ</t>
    </rPh>
    <rPh sb="9" eb="12">
      <t>ハッチョウボリ</t>
    </rPh>
    <rPh sb="13" eb="14">
      <t>バン</t>
    </rPh>
    <rPh sb="15" eb="16">
      <t>ゴウ</t>
    </rPh>
    <rPh sb="16" eb="17">
      <t>ダイ</t>
    </rPh>
    <phoneticPr fontId="2"/>
  </si>
  <si>
    <t>大垣内 剛</t>
    <rPh sb="0" eb="3">
      <t>オオガキウチ</t>
    </rPh>
    <rPh sb="4" eb="5">
      <t>ツヨシ</t>
    </rPh>
    <phoneticPr fontId="2"/>
  </si>
  <si>
    <t>野中　勇太
小林　浩介</t>
    <rPh sb="0" eb="2">
      <t>ノナカ</t>
    </rPh>
    <rPh sb="3" eb="5">
      <t>ユウタ</t>
    </rPh>
    <rPh sb="6" eb="8">
      <t>コバヤシ</t>
    </rPh>
    <rPh sb="9" eb="11">
      <t>コウスケ</t>
    </rPh>
    <phoneticPr fontId="2"/>
  </si>
  <si>
    <t>293006
305222</t>
  </si>
  <si>
    <t>918-8057</t>
  </si>
  <si>
    <t>福井県福井市加茂河原3丁目14-24</t>
    <rPh sb="0" eb="2">
      <t>フクイ</t>
    </rPh>
    <rPh sb="2" eb="3">
      <t>ケン</t>
    </rPh>
    <rPh sb="3" eb="6">
      <t>フクイシ</t>
    </rPh>
    <rPh sb="6" eb="8">
      <t>カモ</t>
    </rPh>
    <rPh sb="8" eb="10">
      <t>カワラ</t>
    </rPh>
    <rPh sb="11" eb="13">
      <t>チョウメ</t>
    </rPh>
    <phoneticPr fontId="2"/>
  </si>
  <si>
    <t>堂埜　真一</t>
    <rPh sb="0" eb="1">
      <t>ドウ</t>
    </rPh>
    <rPh sb="1" eb="2">
      <t>ノ</t>
    </rPh>
    <rPh sb="3" eb="5">
      <t>シンイチ</t>
    </rPh>
    <phoneticPr fontId="2"/>
  </si>
  <si>
    <t>堂埜　吉則
堂埜　真一
堂埜　順子</t>
    <rPh sb="0" eb="1">
      <t>ドウ</t>
    </rPh>
    <rPh sb="1" eb="2">
      <t>ノ</t>
    </rPh>
    <rPh sb="3" eb="5">
      <t>ヨシノリ</t>
    </rPh>
    <rPh sb="6" eb="8">
      <t>ドウノ</t>
    </rPh>
    <rPh sb="9" eb="11">
      <t>シンイチ</t>
    </rPh>
    <rPh sb="12" eb="14">
      <t>ドウノ</t>
    </rPh>
    <rPh sb="15" eb="17">
      <t>ジュンコ</t>
    </rPh>
    <phoneticPr fontId="2"/>
  </si>
  <si>
    <t>41033
202188
91041</t>
  </si>
  <si>
    <t>921-8054</t>
  </si>
  <si>
    <t>石川県金沢市西金沢5丁目312番地</t>
    <rPh sb="0" eb="3">
      <t>イシカワケン</t>
    </rPh>
    <rPh sb="3" eb="6">
      <t>カナザワシ</t>
    </rPh>
    <rPh sb="6" eb="7">
      <t>ニシ</t>
    </rPh>
    <rPh sb="7" eb="9">
      <t>カナザワ</t>
    </rPh>
    <rPh sb="10" eb="12">
      <t>チョウメ</t>
    </rPh>
    <rPh sb="15" eb="17">
      <t>バンチ</t>
    </rPh>
    <phoneticPr fontId="2"/>
  </si>
  <si>
    <t>池田　健</t>
    <rPh sb="0" eb="2">
      <t>イケダ</t>
    </rPh>
    <rPh sb="3" eb="4">
      <t>ケン</t>
    </rPh>
    <phoneticPr fontId="2"/>
  </si>
  <si>
    <t>池田　建
北出　篤
石田　充</t>
    <rPh sb="0" eb="2">
      <t>イケダ</t>
    </rPh>
    <rPh sb="3" eb="4">
      <t>ケン</t>
    </rPh>
    <rPh sb="5" eb="6">
      <t>キタ</t>
    </rPh>
    <rPh sb="6" eb="7">
      <t>デ</t>
    </rPh>
    <rPh sb="8" eb="9">
      <t>アツシ</t>
    </rPh>
    <rPh sb="10" eb="12">
      <t>イシダ</t>
    </rPh>
    <rPh sb="13" eb="14">
      <t>ミツル</t>
    </rPh>
    <phoneticPr fontId="2"/>
  </si>
  <si>
    <t>265816
286565
226863</t>
  </si>
  <si>
    <t>921-8064</t>
  </si>
  <si>
    <t>石川県金沢市八日市1丁目259番地2</t>
    <rPh sb="0" eb="3">
      <t>イシカワケン</t>
    </rPh>
    <rPh sb="3" eb="6">
      <t>カナザワシ</t>
    </rPh>
    <rPh sb="6" eb="9">
      <t>ヨウカイチ</t>
    </rPh>
    <rPh sb="10" eb="12">
      <t>チョウメ</t>
    </rPh>
    <rPh sb="15" eb="17">
      <t>バンチ</t>
    </rPh>
    <phoneticPr fontId="2"/>
  </si>
  <si>
    <t>北濱　文隆</t>
    <rPh sb="0" eb="2">
      <t>キタハマ</t>
    </rPh>
    <rPh sb="3" eb="5">
      <t>フミタカ</t>
    </rPh>
    <phoneticPr fontId="2"/>
  </si>
  <si>
    <t>920-0338</t>
  </si>
  <si>
    <t>石川県金沢市金石北2丁目18-10</t>
    <rPh sb="0" eb="3">
      <t>イシカワケン</t>
    </rPh>
    <rPh sb="3" eb="6">
      <t>カナザワシ</t>
    </rPh>
    <rPh sb="6" eb="8">
      <t>カナイシ</t>
    </rPh>
    <rPh sb="8" eb="9">
      <t>キタ</t>
    </rPh>
    <rPh sb="10" eb="12">
      <t>チョウメ</t>
    </rPh>
    <phoneticPr fontId="2"/>
  </si>
  <si>
    <t>高野生夫</t>
    <rPh sb="0" eb="2">
      <t>タカノ</t>
    </rPh>
    <rPh sb="2" eb="4">
      <t>イクオ</t>
    </rPh>
    <phoneticPr fontId="2"/>
  </si>
  <si>
    <t>高野生夫
高野裕也</t>
    <rPh sb="0" eb="2">
      <t>タカノ</t>
    </rPh>
    <rPh sb="2" eb="4">
      <t>イクオ</t>
    </rPh>
    <rPh sb="5" eb="7">
      <t>タカノ</t>
    </rPh>
    <rPh sb="7" eb="9">
      <t>ユウヤ</t>
    </rPh>
    <phoneticPr fontId="2"/>
  </si>
  <si>
    <t>158283
245712</t>
  </si>
  <si>
    <t>929-0327</t>
  </si>
  <si>
    <t>石川県河北郡津幡町字庄リ８７番地１</t>
    <rPh sb="0" eb="3">
      <t>イシカワケン</t>
    </rPh>
    <rPh sb="3" eb="5">
      <t>カホク</t>
    </rPh>
    <rPh sb="5" eb="6">
      <t>グン</t>
    </rPh>
    <rPh sb="6" eb="8">
      <t>ツバタ</t>
    </rPh>
    <rPh sb="8" eb="9">
      <t>マチ</t>
    </rPh>
    <rPh sb="9" eb="10">
      <t>アザ</t>
    </rPh>
    <rPh sb="10" eb="11">
      <t>ショウ</t>
    </rPh>
    <rPh sb="14" eb="16">
      <t>バンチ</t>
    </rPh>
    <phoneticPr fontId="2"/>
  </si>
  <si>
    <t>西村　稔</t>
    <rPh sb="3" eb="4">
      <t>ミノル</t>
    </rPh>
    <phoneticPr fontId="2"/>
  </si>
  <si>
    <t>540-0012</t>
  </si>
  <si>
    <t>大阪府大阪市中央区谷町２－４－３アイエスビル９Ｆ</t>
    <rPh sb="0" eb="3">
      <t>オオサカフ</t>
    </rPh>
    <rPh sb="3" eb="6">
      <t>オオサカシ</t>
    </rPh>
    <rPh sb="6" eb="8">
      <t>チュウオウ</t>
    </rPh>
    <rPh sb="8" eb="9">
      <t>ク</t>
    </rPh>
    <rPh sb="9" eb="10">
      <t>タニ</t>
    </rPh>
    <rPh sb="10" eb="11">
      <t>マチ</t>
    </rPh>
    <phoneticPr fontId="2"/>
  </si>
  <si>
    <t>木原　朗広</t>
    <rPh sb="0" eb="1">
      <t>キ</t>
    </rPh>
    <rPh sb="1" eb="2">
      <t>ハラ</t>
    </rPh>
    <rPh sb="3" eb="4">
      <t>ロウ</t>
    </rPh>
    <rPh sb="4" eb="5">
      <t>ヒロ</t>
    </rPh>
    <phoneticPr fontId="2"/>
  </si>
  <si>
    <t>921-8065</t>
  </si>
  <si>
    <t>石川県金沢市上荒屋３丁目３１０</t>
    <rPh sb="0" eb="3">
      <t>イシカワケン</t>
    </rPh>
    <rPh sb="3" eb="6">
      <t>カナザワシ</t>
    </rPh>
    <rPh sb="6" eb="7">
      <t>ウエ</t>
    </rPh>
    <rPh sb="7" eb="8">
      <t>アラ</t>
    </rPh>
    <rPh sb="8" eb="9">
      <t>ヤ</t>
    </rPh>
    <rPh sb="10" eb="12">
      <t>チョウメ</t>
    </rPh>
    <phoneticPr fontId="2"/>
  </si>
  <si>
    <t>林　国敏</t>
    <rPh sb="0" eb="1">
      <t>ハヤシ</t>
    </rPh>
    <rPh sb="2" eb="3">
      <t>クニ</t>
    </rPh>
    <rPh sb="3" eb="4">
      <t>トシ</t>
    </rPh>
    <phoneticPr fontId="2"/>
  </si>
  <si>
    <t>939-8262</t>
  </si>
  <si>
    <t>富山県富山市塚原６番地1</t>
    <rPh sb="0" eb="3">
      <t>トヤマケン</t>
    </rPh>
    <rPh sb="3" eb="6">
      <t>トヤマシ</t>
    </rPh>
    <rPh sb="6" eb="7">
      <t>ツカ</t>
    </rPh>
    <rPh sb="7" eb="8">
      <t>ハラ</t>
    </rPh>
    <rPh sb="9" eb="10">
      <t>バン</t>
    </rPh>
    <rPh sb="10" eb="11">
      <t>チ</t>
    </rPh>
    <phoneticPr fontId="2"/>
  </si>
  <si>
    <t>元井　健太郎</t>
    <rPh sb="0" eb="1">
      <t>モト</t>
    </rPh>
    <rPh sb="1" eb="2">
      <t>イ</t>
    </rPh>
    <rPh sb="3" eb="6">
      <t>ケンタロウ</t>
    </rPh>
    <phoneticPr fontId="2"/>
  </si>
  <si>
    <t>中島　智範</t>
    <rPh sb="0" eb="2">
      <t>ナカシマ</t>
    </rPh>
    <rPh sb="3" eb="4">
      <t>トモ</t>
    </rPh>
    <rPh sb="4" eb="5">
      <t>ハン</t>
    </rPh>
    <phoneticPr fontId="2"/>
  </si>
  <si>
    <t>920-0205</t>
  </si>
  <si>
    <t>石川県金沢市大浦町ヲ５５番地５</t>
    <rPh sb="0" eb="3">
      <t>イシカワケン</t>
    </rPh>
    <rPh sb="3" eb="5">
      <t>カナザワ</t>
    </rPh>
    <rPh sb="5" eb="6">
      <t>シ</t>
    </rPh>
    <rPh sb="6" eb="8">
      <t>オオウラ</t>
    </rPh>
    <rPh sb="8" eb="9">
      <t>マチ</t>
    </rPh>
    <rPh sb="12" eb="14">
      <t>バンチ</t>
    </rPh>
    <phoneticPr fontId="2"/>
  </si>
  <si>
    <t>岡部　桂三</t>
    <rPh sb="0" eb="2">
      <t>オカベ</t>
    </rPh>
    <rPh sb="3" eb="5">
      <t>ケイゾウ</t>
    </rPh>
    <phoneticPr fontId="2"/>
  </si>
  <si>
    <t>920-0002</t>
  </si>
  <si>
    <t>石川県金沢市千木１丁目８３－１</t>
    <rPh sb="0" eb="3">
      <t>イシカワケン</t>
    </rPh>
    <rPh sb="3" eb="5">
      <t>カナザワ</t>
    </rPh>
    <rPh sb="5" eb="6">
      <t>シ</t>
    </rPh>
    <rPh sb="6" eb="7">
      <t>セン</t>
    </rPh>
    <rPh sb="7" eb="8">
      <t>キ</t>
    </rPh>
    <rPh sb="9" eb="11">
      <t>チョウメ</t>
    </rPh>
    <phoneticPr fontId="2"/>
  </si>
  <si>
    <t>不破　理史</t>
    <rPh sb="0" eb="2">
      <t>フワ</t>
    </rPh>
    <rPh sb="3" eb="4">
      <t>リ</t>
    </rPh>
    <rPh sb="4" eb="5">
      <t>シ</t>
    </rPh>
    <phoneticPr fontId="2"/>
  </si>
  <si>
    <t>923-0841</t>
  </si>
  <si>
    <t>石川県小松市本江町ヨ９５－１</t>
    <rPh sb="0" eb="3">
      <t>イシカワケン</t>
    </rPh>
    <rPh sb="3" eb="5">
      <t>コマツ</t>
    </rPh>
    <rPh sb="5" eb="6">
      <t>シ</t>
    </rPh>
    <rPh sb="6" eb="7">
      <t>ホン</t>
    </rPh>
    <rPh sb="7" eb="8">
      <t>エ</t>
    </rPh>
    <rPh sb="8" eb="9">
      <t>マチ</t>
    </rPh>
    <phoneticPr fontId="2"/>
  </si>
  <si>
    <t>服部　厚平</t>
    <rPh sb="0" eb="2">
      <t>ハットリ</t>
    </rPh>
    <rPh sb="3" eb="4">
      <t>アツ</t>
    </rPh>
    <rPh sb="4" eb="5">
      <t>ヘイ</t>
    </rPh>
    <phoneticPr fontId="2"/>
  </si>
  <si>
    <t>924-0818</t>
  </si>
  <si>
    <t>石川県白山市中奥町199番地1リブロBIZZ　A201号室</t>
    <rPh sb="0" eb="3">
      <t>イシカワケン</t>
    </rPh>
    <rPh sb="3" eb="6">
      <t>ハクサンシ</t>
    </rPh>
    <rPh sb="6" eb="7">
      <t>ナカ</t>
    </rPh>
    <rPh sb="7" eb="8">
      <t>オク</t>
    </rPh>
    <rPh sb="8" eb="9">
      <t>チョウ</t>
    </rPh>
    <rPh sb="12" eb="14">
      <t>バンチ</t>
    </rPh>
    <rPh sb="27" eb="28">
      <t>ゴウ</t>
    </rPh>
    <rPh sb="28" eb="29">
      <t>シツ</t>
    </rPh>
    <phoneticPr fontId="2"/>
  </si>
  <si>
    <t>熊田　貴</t>
    <rPh sb="0" eb="2">
      <t>クマダ</t>
    </rPh>
    <rPh sb="3" eb="4">
      <t>タカシ</t>
    </rPh>
    <phoneticPr fontId="2"/>
  </si>
  <si>
    <t>929-1175</t>
  </si>
  <si>
    <t>石川県かほく市秋浜ヘ7番地6</t>
    <rPh sb="0" eb="3">
      <t>イシカワケン</t>
    </rPh>
    <rPh sb="6" eb="7">
      <t>シ</t>
    </rPh>
    <rPh sb="7" eb="8">
      <t>アキ</t>
    </rPh>
    <rPh sb="8" eb="9">
      <t>ハマ</t>
    </rPh>
    <rPh sb="11" eb="13">
      <t>バンチ</t>
    </rPh>
    <phoneticPr fontId="2"/>
  </si>
  <si>
    <t>内潟　勉</t>
    <rPh sb="0" eb="1">
      <t>ウチ</t>
    </rPh>
    <rPh sb="1" eb="2">
      <t>カタ</t>
    </rPh>
    <rPh sb="3" eb="4">
      <t>ツトム</t>
    </rPh>
    <phoneticPr fontId="2"/>
  </si>
  <si>
    <t>内潟　勉
内潟　昭太</t>
    <rPh sb="0" eb="1">
      <t>ウチ</t>
    </rPh>
    <rPh sb="1" eb="2">
      <t>カタ</t>
    </rPh>
    <rPh sb="3" eb="4">
      <t>ツトム</t>
    </rPh>
    <rPh sb="5" eb="6">
      <t>ウチ</t>
    </rPh>
    <rPh sb="6" eb="7">
      <t>カタ</t>
    </rPh>
    <rPh sb="8" eb="10">
      <t>ショウタ</t>
    </rPh>
    <phoneticPr fontId="2"/>
  </si>
  <si>
    <t>29565
287762</t>
  </si>
  <si>
    <t>R元.7.18</t>
    <rPh sb="1" eb="2">
      <t>ガン</t>
    </rPh>
    <phoneticPr fontId="2"/>
  </si>
  <si>
    <t>922-0018</t>
  </si>
  <si>
    <t>石川県金沢市三口町火203番地</t>
    <rPh sb="0" eb="2">
      <t>イシカワ</t>
    </rPh>
    <rPh sb="2" eb="3">
      <t>ケン</t>
    </rPh>
    <rPh sb="3" eb="6">
      <t>カナザワシ</t>
    </rPh>
    <rPh sb="6" eb="8">
      <t>ミクチ</t>
    </rPh>
    <rPh sb="8" eb="9">
      <t>マチ</t>
    </rPh>
    <rPh sb="9" eb="10">
      <t>ヒ</t>
    </rPh>
    <rPh sb="13" eb="15">
      <t>バンチ</t>
    </rPh>
    <phoneticPr fontId="2"/>
  </si>
  <si>
    <t>徳家　孝使</t>
    <rPh sb="0" eb="2">
      <t>トクイエ</t>
    </rPh>
    <rPh sb="3" eb="4">
      <t>タカシ</t>
    </rPh>
    <rPh sb="4" eb="5">
      <t>シ</t>
    </rPh>
    <phoneticPr fontId="2"/>
  </si>
  <si>
    <t>橋本　広成</t>
    <rPh sb="0" eb="2">
      <t>ハシモト</t>
    </rPh>
    <rPh sb="3" eb="5">
      <t>ヒロナリ</t>
    </rPh>
    <phoneticPr fontId="2"/>
  </si>
  <si>
    <t>福岡県北九州市小倉南区石田南二丁目4番1号</t>
    <rPh sb="0" eb="11">
      <t>フクオカケンキタキュウシュウシコクラミナミク</t>
    </rPh>
    <rPh sb="11" eb="14">
      <t>イシダミナミ</t>
    </rPh>
    <rPh sb="14" eb="17">
      <t>２チョウメ</t>
    </rPh>
    <rPh sb="18" eb="19">
      <t>バン</t>
    </rPh>
    <rPh sb="20" eb="21">
      <t>ゴウ</t>
    </rPh>
    <phoneticPr fontId="2"/>
  </si>
  <si>
    <t>髙城　壽雄</t>
    <rPh sb="0" eb="2">
      <t>タカギ</t>
    </rPh>
    <rPh sb="3" eb="5">
      <t>トシオ</t>
    </rPh>
    <phoneticPr fontId="2"/>
  </si>
  <si>
    <t>毛利　有志
管野健太郎
瀧澤秀平</t>
    <rPh sb="0" eb="2">
      <t>モウリ</t>
    </rPh>
    <rPh sb="3" eb="5">
      <t>ユウシ</t>
    </rPh>
    <rPh sb="6" eb="8">
      <t>カンノ</t>
    </rPh>
    <rPh sb="8" eb="11">
      <t>ケンタロウ</t>
    </rPh>
    <rPh sb="12" eb="14">
      <t>タキザワ</t>
    </rPh>
    <rPh sb="14" eb="16">
      <t>シュウヘイ</t>
    </rPh>
    <phoneticPr fontId="2"/>
  </si>
  <si>
    <t>262245
257921
304026</t>
  </si>
  <si>
    <t>923-0043</t>
  </si>
  <si>
    <t>石川県小松市一針町ワ７２番地１</t>
    <rPh sb="0" eb="9">
      <t>９２３－００４３</t>
    </rPh>
    <rPh sb="12" eb="14">
      <t>バンチ</t>
    </rPh>
    <phoneticPr fontId="2"/>
  </si>
  <si>
    <t>田西　竜彦</t>
    <rPh sb="0" eb="2">
      <t>タニシ</t>
    </rPh>
    <rPh sb="3" eb="5">
      <t>タツヒコ</t>
    </rPh>
    <phoneticPr fontId="2"/>
  </si>
  <si>
    <t>石川県かほく市内日角チ８９番地</t>
    <rPh sb="0" eb="3">
      <t>イシカワケン</t>
    </rPh>
    <phoneticPr fontId="2"/>
  </si>
  <si>
    <t>澤田真一</t>
    <rPh sb="0" eb="4">
      <t>サワダシンイチ</t>
    </rPh>
    <phoneticPr fontId="2"/>
  </si>
  <si>
    <t>澤田真一
澤田千鶴
澤田健司
加藤春久</t>
    <rPh sb="0" eb="4">
      <t>サワダシンイチ</t>
    </rPh>
    <rPh sb="5" eb="9">
      <t>サワダチズル</t>
    </rPh>
    <rPh sb="10" eb="12">
      <t>サワダ</t>
    </rPh>
    <rPh sb="12" eb="14">
      <t>ケンジ</t>
    </rPh>
    <rPh sb="15" eb="19">
      <t>カトウハルヒサ</t>
    </rPh>
    <phoneticPr fontId="2"/>
  </si>
  <si>
    <t>68043
29572
68042
29570</t>
  </si>
  <si>
    <t>白山市湊町ム８４番地１</t>
  </si>
  <si>
    <t>鳥山　達矢</t>
    <rPh sb="0" eb="2">
      <t>トリヤマ</t>
    </rPh>
    <rPh sb="3" eb="5">
      <t>タツヤ</t>
    </rPh>
    <phoneticPr fontId="2"/>
  </si>
  <si>
    <t>鳥山達夫
鳥山英男</t>
    <rPh sb="0" eb="2">
      <t>トリヤマ</t>
    </rPh>
    <rPh sb="2" eb="4">
      <t>タツオ</t>
    </rPh>
    <rPh sb="5" eb="7">
      <t>トリヤマ</t>
    </rPh>
    <rPh sb="7" eb="9">
      <t>ヒデオ</t>
    </rPh>
    <phoneticPr fontId="2"/>
  </si>
  <si>
    <t>251377
141298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</si>
</sst>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quot;円&quot;"/>
  </numFmts>
  <fonts count="41" x14ac:knownFonts="1">
    <font>
      <sz val="12"/>
      <color theme="1"/>
      <name val="游ゴシック"/>
      <family val="2"/>
      <charset val="128"/>
      <scheme val="minor"/>
    </font>
    <font>
      <sz val="6"/>
      <name val="游ゴシック"/>
      <family val="2"/>
      <charset val="128"/>
      <scheme val="minor"/>
    </font>
    <font>
      <sz val="10.5"/>
      <color theme="1"/>
      <name val="ＭＳ Ｐ明朝"/>
      <family val="1"/>
      <charset val="128"/>
    </font>
    <font>
      <sz val="12"/>
      <color theme="1"/>
      <name val="ＭＳ Ｐ明朝"/>
      <family val="1"/>
      <charset val="128"/>
    </font>
    <font>
      <sz val="11"/>
      <color theme="1"/>
      <name val="ＭＳ Ｐ明朝"/>
      <family val="1"/>
      <charset val="128"/>
    </font>
    <font>
      <sz val="9"/>
      <color theme="1"/>
      <name val="ＭＳ Ｐ明朝"/>
      <family val="1"/>
      <charset val="128"/>
    </font>
    <font>
      <sz val="10"/>
      <color theme="1"/>
      <name val="ＭＳ Ｐ明朝"/>
      <family val="1"/>
      <charset val="128"/>
    </font>
    <font>
      <vertAlign val="subscript"/>
      <sz val="10.5"/>
      <color theme="1"/>
      <name val="ＭＳ Ｐ明朝"/>
      <family val="1"/>
      <charset val="128"/>
    </font>
    <font>
      <u/>
      <sz val="10.5"/>
      <color theme="1"/>
      <name val="ＭＳ Ｐ明朝"/>
      <family val="1"/>
      <charset val="128"/>
    </font>
    <font>
      <u/>
      <sz val="12"/>
      <color theme="1"/>
      <name val="ＭＳ Ｐ明朝"/>
      <family val="1"/>
      <charset val="128"/>
    </font>
    <font>
      <sz val="16"/>
      <color theme="1"/>
      <name val="ＭＳ Ｐ明朝"/>
      <family val="1"/>
      <charset val="128"/>
    </font>
    <font>
      <sz val="7"/>
      <color theme="1"/>
      <name val="ＭＳ Ｐ明朝"/>
      <family val="1"/>
      <charset val="128"/>
    </font>
    <font>
      <b/>
      <sz val="12"/>
      <color rgb="FFFF0000"/>
      <name val="游ゴシック"/>
      <family val="3"/>
      <charset val="128"/>
      <scheme val="minor"/>
    </font>
    <font>
      <sz val="11"/>
      <name val="ＭＳ Ｐゴシック"/>
      <family val="3"/>
      <charset val="128"/>
    </font>
    <font>
      <sz val="14"/>
      <name val="ＭＳ Ｐ明朝"/>
      <family val="1"/>
      <charset val="128"/>
    </font>
    <font>
      <b/>
      <sz val="14"/>
      <name val="ＭＳ Ｐ明朝"/>
      <family val="1"/>
      <charset val="128"/>
    </font>
    <font>
      <sz val="6"/>
      <name val="ＭＳ Ｐゴシック"/>
      <family val="3"/>
      <charset val="128"/>
    </font>
    <font>
      <b/>
      <sz val="14"/>
      <name val="ＭＳ Ｐゴシック"/>
      <family val="3"/>
      <charset val="128"/>
    </font>
    <font>
      <sz val="14"/>
      <name val="ＭＳ Ｐゴシック"/>
      <family val="3"/>
      <charset val="128"/>
    </font>
    <font>
      <sz val="8"/>
      <color theme="1"/>
      <name val="ＭＳ Ｐ明朝"/>
      <family val="1"/>
      <charset val="128"/>
    </font>
    <font>
      <sz val="12"/>
      <color theme="1"/>
      <name val="HGPｺﾞｼｯｸM"/>
      <family val="3"/>
      <charset val="128"/>
    </font>
    <font>
      <sz val="12"/>
      <color theme="1"/>
      <name val="HGSｺﾞｼｯｸM"/>
      <family val="3"/>
      <charset val="128"/>
    </font>
    <font>
      <b/>
      <sz val="12"/>
      <color theme="1"/>
      <name val="HGPｺﾞｼｯｸE"/>
      <family val="3"/>
      <charset val="128"/>
    </font>
    <font>
      <b/>
      <sz val="14"/>
      <color rgb="FFFF0000"/>
      <name val="HGPｺﾞｼｯｸE"/>
      <family val="3"/>
      <charset val="128"/>
    </font>
    <font>
      <sz val="14"/>
      <color theme="1"/>
      <name val="游ゴシック"/>
      <family val="2"/>
      <charset val="128"/>
      <scheme val="minor"/>
    </font>
    <font>
      <b/>
      <sz val="12"/>
      <color rgb="FFFF0000"/>
      <name val="HGPｺﾞｼｯｸM"/>
      <family val="3"/>
      <charset val="128"/>
    </font>
    <font>
      <b/>
      <sz val="12"/>
      <color rgb="FFFF0000"/>
      <name val="HGSｺﾞｼｯｸM"/>
      <family val="3"/>
      <charset val="128"/>
    </font>
    <font>
      <sz val="12"/>
      <color theme="1"/>
      <name val="HGPｺﾞｼｯｸE"/>
      <family val="3"/>
      <charset val="128"/>
    </font>
    <font>
      <b/>
      <sz val="16"/>
      <color theme="1"/>
      <name val="ＭＳ Ｐ明朝"/>
      <family val="1"/>
      <charset val="128"/>
    </font>
    <font>
      <b/>
      <sz val="10.5"/>
      <color theme="1"/>
      <name val="ＭＳ Ｐ明朝"/>
      <family val="1"/>
      <charset val="128"/>
    </font>
    <font>
      <sz val="12"/>
      <color theme="4" tint="0.79998168889431442"/>
      <name val="游ゴシック"/>
      <family val="3"/>
      <charset val="128"/>
      <scheme val="minor"/>
    </font>
    <font>
      <sz val="6"/>
      <color theme="1"/>
      <name val="ＭＳ Ｐ明朝"/>
      <family val="1"/>
      <charset val="128"/>
    </font>
    <font>
      <b/>
      <sz val="12"/>
      <color theme="1"/>
      <name val="ＭＳ Ｐ明朝"/>
      <family val="1"/>
      <charset val="128"/>
    </font>
    <font>
      <b/>
      <sz val="12"/>
      <color theme="1"/>
      <name val="游ゴシック"/>
      <family val="3"/>
      <charset val="128"/>
      <scheme val="minor"/>
    </font>
    <font>
      <b/>
      <sz val="12"/>
      <color theme="1"/>
      <name val="HGPｺﾞｼｯｸM"/>
      <family val="3"/>
      <charset val="128"/>
    </font>
    <font>
      <sz val="12"/>
      <name val="HGPｺﾞｼｯｸM"/>
      <family val="3"/>
      <charset val="128"/>
    </font>
    <font>
      <b/>
      <sz val="10"/>
      <color theme="1"/>
      <name val="ＭＳ Ｐ明朝"/>
      <family val="1"/>
      <charset val="128"/>
    </font>
    <font>
      <b/>
      <sz val="14"/>
      <color theme="1"/>
      <name val="ＭＳ Ｐ明朝"/>
      <family val="1"/>
      <charset val="128"/>
    </font>
    <font>
      <b/>
      <sz val="10.5"/>
      <color theme="1"/>
      <name val="ＭＳ 明朝"/>
      <family val="1"/>
      <charset val="128"/>
    </font>
    <font>
      <sz val="10.5"/>
      <color theme="1"/>
      <name val="ＭＳ 明朝"/>
      <family val="1"/>
      <charset val="128"/>
    </font>
    <font>
      <sz val="10.5"/>
      <color theme="0"/>
      <name val="ＭＳ Ｐ明朝"/>
      <family val="1"/>
      <charset val="128"/>
    </font>
  </fonts>
  <fills count="11">
    <fill>
      <patternFill patternType="none"/>
    </fill>
    <fill>
      <patternFill patternType="gray125"/>
    </fill>
    <fill>
      <patternFill patternType="solid">
        <fgColor rgb="FFFFFF00"/>
        <bgColor indexed="64"/>
      </patternFill>
    </fill>
    <fill>
      <patternFill patternType="solid">
        <fgColor rgb="FF7030A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00FFFF"/>
        <bgColor indexed="64"/>
      </patternFill>
    </fill>
    <fill>
      <patternFill patternType="solid">
        <fgColor theme="4" tint="0.59999389629810485"/>
        <bgColor indexed="64"/>
      </patternFill>
    </fill>
  </fills>
  <borders count="130">
    <border>
      <left/>
      <right/>
      <top/>
      <bottom/>
      <diagonal/>
    </border>
    <border>
      <left/>
      <right/>
      <top style="thin">
        <color auto="1"/>
      </top>
      <bottom/>
      <diagonal/>
    </border>
    <border>
      <left/>
      <right/>
      <top style="thin">
        <color auto="1"/>
      </top>
      <bottom style="thin">
        <color auto="1"/>
      </bottom>
      <diagonal/>
    </border>
    <border>
      <left/>
      <right/>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hair">
        <color auto="1"/>
      </top>
      <bottom style="hair">
        <color auto="1"/>
      </bottom>
      <diagonal/>
    </border>
    <border>
      <left/>
      <right/>
      <top style="medium">
        <color auto="1"/>
      </top>
      <bottom style="medium">
        <color auto="1"/>
      </bottom>
      <diagonal/>
    </border>
    <border>
      <left style="hair">
        <color auto="1"/>
      </left>
      <right style="hair">
        <color auto="1"/>
      </right>
      <top/>
      <bottom style="hair">
        <color auto="1"/>
      </bottom>
      <diagonal/>
    </border>
    <border>
      <left style="medium">
        <color auto="1"/>
      </left>
      <right style="hair">
        <color auto="1"/>
      </right>
      <top style="medium">
        <color auto="1"/>
      </top>
      <bottom/>
      <diagonal/>
    </border>
    <border>
      <left style="medium">
        <color auto="1"/>
      </left>
      <right style="hair">
        <color auto="1"/>
      </right>
      <top/>
      <bottom style="hair">
        <color auto="1"/>
      </bottom>
      <diagonal/>
    </border>
    <border>
      <left style="hair">
        <color auto="1"/>
      </left>
      <right style="hair">
        <color auto="1"/>
      </right>
      <top style="medium">
        <color auto="1"/>
      </top>
      <bottom/>
      <diagonal/>
    </border>
    <border>
      <left/>
      <right style="hair">
        <color auto="1"/>
      </right>
      <top style="hair">
        <color auto="1"/>
      </top>
      <bottom style="medium">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right style="medium">
        <color auto="1"/>
      </right>
      <top style="hair">
        <color auto="1"/>
      </top>
      <bottom style="hair">
        <color auto="1"/>
      </bottom>
      <diagonal/>
    </border>
    <border>
      <left/>
      <right/>
      <top/>
      <bottom style="medium">
        <color auto="1"/>
      </bottom>
      <diagonal/>
    </border>
    <border>
      <left style="hair">
        <color auto="1"/>
      </left>
      <right/>
      <top style="hair">
        <color auto="1"/>
      </top>
      <bottom style="thin">
        <color auto="1"/>
      </bottom>
      <diagonal/>
    </border>
    <border>
      <left style="hair">
        <color auto="1"/>
      </left>
      <right/>
      <top style="thin">
        <color auto="1"/>
      </top>
      <bottom style="thin">
        <color auto="1"/>
      </bottom>
      <diagonal/>
    </border>
    <border>
      <left style="hair">
        <color auto="1"/>
      </left>
      <right/>
      <top style="thin">
        <color auto="1"/>
      </top>
      <bottom/>
      <diagonal/>
    </border>
    <border>
      <left style="hair">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style="thin">
        <color auto="1"/>
      </left>
      <right/>
      <top style="hair">
        <color auto="1"/>
      </top>
      <bottom style="hair">
        <color auto="1"/>
      </bottom>
      <diagonal/>
    </border>
    <border>
      <left/>
      <right style="thin">
        <color auto="1"/>
      </right>
      <top style="hair">
        <color auto="1"/>
      </top>
      <bottom/>
      <diagonal/>
    </border>
    <border>
      <left style="thin">
        <color auto="1"/>
      </left>
      <right/>
      <top style="hair">
        <color auto="1"/>
      </top>
      <bottom/>
      <diagonal/>
    </border>
    <border>
      <left style="thin">
        <color auto="1"/>
      </left>
      <right/>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medium">
        <color auto="1"/>
      </top>
      <bottom style="thin">
        <color auto="1"/>
      </bottom>
      <diagonal/>
    </border>
    <border>
      <left style="medium">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medium">
        <color auto="1"/>
      </top>
      <bottom style="medium">
        <color auto="1"/>
      </bottom>
      <diagonal/>
    </border>
    <border>
      <left style="hair">
        <color auto="1"/>
      </left>
      <right style="hair">
        <color auto="1"/>
      </right>
      <top style="hair">
        <color auto="1"/>
      </top>
      <bottom style="thin">
        <color auto="1"/>
      </bottom>
      <diagonal/>
    </border>
    <border>
      <left/>
      <right style="thin">
        <color auto="1"/>
      </right>
      <top style="medium">
        <color auto="1"/>
      </top>
      <bottom style="medium">
        <color auto="1"/>
      </bottom>
      <diagonal/>
    </border>
    <border>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hair">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top/>
      <bottom style="medium">
        <color auto="1"/>
      </bottom>
      <diagonal/>
    </border>
    <border>
      <left/>
      <right style="hair">
        <color auto="1"/>
      </right>
      <top/>
      <bottom style="medium">
        <color auto="1"/>
      </bottom>
      <diagonal/>
    </border>
    <border>
      <left style="hair">
        <color auto="1"/>
      </left>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top style="hair">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hair">
        <color auto="1"/>
      </right>
      <top/>
      <bottom style="thin">
        <color auto="1"/>
      </bottom>
      <diagonal/>
    </border>
    <border>
      <left style="hair">
        <color auto="1"/>
      </left>
      <right/>
      <top/>
      <bottom style="thin">
        <color auto="1"/>
      </bottom>
      <diagonal/>
    </border>
    <border>
      <left style="hair">
        <color auto="1"/>
      </left>
      <right/>
      <top style="hair">
        <color auto="1"/>
      </top>
      <bottom style="medium">
        <color auto="1"/>
      </bottom>
      <diagonal/>
    </border>
    <border>
      <left/>
      <right style="thin">
        <color auto="1"/>
      </right>
      <top style="hair">
        <color auto="1"/>
      </top>
      <bottom style="medium">
        <color auto="1"/>
      </bottom>
      <diagonal/>
    </border>
    <border>
      <left/>
      <right style="thin">
        <color auto="1"/>
      </right>
      <top style="thin">
        <color auto="1"/>
      </top>
      <bottom style="hair">
        <color auto="1"/>
      </bottom>
      <diagonal/>
    </border>
  </borders>
  <cellStyleXfs count="2">
    <xf numFmtId="0" fontId="0" fillId="0" borderId="0">
      <alignment vertical="center"/>
    </xf>
    <xf numFmtId="0" fontId="13" fillId="0" borderId="0"/>
  </cellStyleXfs>
  <cellXfs count="559">
    <xf numFmtId="0" fontId="0" fillId="0" borderId="0" xfId="0">
      <alignment vertical="center"/>
    </xf>
    <xf numFmtId="0" fontId="2" fillId="0" borderId="10" xfId="0" applyFont="1" applyBorder="1">
      <alignment vertical="center"/>
    </xf>
    <xf numFmtId="0" fontId="2" fillId="0" borderId="4" xfId="0" applyFont="1" applyBorder="1">
      <alignment vertical="center"/>
    </xf>
    <xf numFmtId="0" fontId="14" fillId="0" borderId="0" xfId="1" applyFont="1"/>
    <xf numFmtId="0" fontId="15" fillId="0" borderId="94" xfId="1" applyFont="1" applyBorder="1" applyAlignment="1">
      <alignment horizontal="center"/>
    </xf>
    <xf numFmtId="0" fontId="17" fillId="0" borderId="94" xfId="1" applyFont="1" applyFill="1" applyBorder="1" applyAlignment="1">
      <alignment shrinkToFit="1"/>
    </xf>
    <xf numFmtId="0" fontId="15" fillId="0" borderId="68" xfId="1" applyFont="1" applyBorder="1" applyAlignment="1">
      <alignment horizontal="center"/>
    </xf>
    <xf numFmtId="0" fontId="15" fillId="0" borderId="94" xfId="1" applyFont="1" applyBorder="1" applyAlignment="1">
      <alignment horizontal="center" wrapText="1"/>
    </xf>
    <xf numFmtId="0" fontId="15" fillId="2" borderId="94" xfId="1" applyFont="1" applyFill="1" applyBorder="1"/>
    <xf numFmtId="49" fontId="17" fillId="2" borderId="94" xfId="1" applyNumberFormat="1" applyFont="1" applyFill="1" applyBorder="1" applyAlignment="1"/>
    <xf numFmtId="0" fontId="15" fillId="2" borderId="68" xfId="1" applyFont="1" applyFill="1" applyBorder="1"/>
    <xf numFmtId="0" fontId="15" fillId="2" borderId="94" xfId="1" applyFont="1" applyFill="1" applyBorder="1" applyAlignment="1">
      <alignment horizontal="center"/>
    </xf>
    <xf numFmtId="57" fontId="15" fillId="2" borderId="94" xfId="1" applyNumberFormat="1" applyFont="1" applyFill="1" applyBorder="1" applyAlignment="1">
      <alignment horizontal="center"/>
    </xf>
    <xf numFmtId="0" fontId="15" fillId="2" borderId="94" xfId="1" applyFont="1" applyFill="1" applyBorder="1" applyAlignment="1">
      <alignment wrapText="1"/>
    </xf>
    <xf numFmtId="0" fontId="14" fillId="3" borderId="0" xfId="1" applyFont="1" applyFill="1"/>
    <xf numFmtId="0" fontId="14" fillId="2" borderId="0" xfId="1" applyFont="1" applyFill="1"/>
    <xf numFmtId="0" fontId="15" fillId="4" borderId="94" xfId="1" applyFont="1" applyFill="1" applyBorder="1"/>
    <xf numFmtId="49" fontId="17" fillId="4" borderId="94" xfId="1" applyNumberFormat="1" applyFont="1" applyFill="1" applyBorder="1" applyAlignment="1"/>
    <xf numFmtId="0" fontId="15" fillId="4" borderId="68" xfId="1" applyFont="1" applyFill="1" applyBorder="1"/>
    <xf numFmtId="0" fontId="15" fillId="4" borderId="94" xfId="1" applyFont="1" applyFill="1" applyBorder="1" applyAlignment="1">
      <alignment horizontal="center"/>
    </xf>
    <xf numFmtId="57" fontId="15" fillId="4" borderId="94" xfId="1" applyNumberFormat="1" applyFont="1" applyFill="1" applyBorder="1" applyAlignment="1">
      <alignment horizontal="center"/>
    </xf>
    <xf numFmtId="0" fontId="15" fillId="4" borderId="94" xfId="1" applyFont="1" applyFill="1" applyBorder="1" applyAlignment="1">
      <alignment wrapText="1"/>
    </xf>
    <xf numFmtId="0" fontId="15" fillId="5" borderId="94" xfId="1" applyFont="1" applyFill="1" applyBorder="1"/>
    <xf numFmtId="49" fontId="17" fillId="5" borderId="94" xfId="1" applyNumberFormat="1" applyFont="1" applyFill="1" applyBorder="1" applyAlignment="1"/>
    <xf numFmtId="0" fontId="15" fillId="5" borderId="68" xfId="1" applyFont="1" applyFill="1" applyBorder="1"/>
    <xf numFmtId="0" fontId="15" fillId="5" borderId="94" xfId="1" applyFont="1" applyFill="1" applyBorder="1" applyAlignment="1">
      <alignment horizontal="center"/>
    </xf>
    <xf numFmtId="57" fontId="15" fillId="5" borderId="94" xfId="1" applyNumberFormat="1" applyFont="1" applyFill="1" applyBorder="1" applyAlignment="1">
      <alignment horizontal="center"/>
    </xf>
    <xf numFmtId="0" fontId="15" fillId="5" borderId="94" xfId="1" applyFont="1" applyFill="1" applyBorder="1" applyAlignment="1">
      <alignment wrapText="1"/>
    </xf>
    <xf numFmtId="0" fontId="15" fillId="6" borderId="94" xfId="1" applyFont="1" applyFill="1" applyBorder="1"/>
    <xf numFmtId="49" fontId="17" fillId="6" borderId="94" xfId="1" applyNumberFormat="1" applyFont="1" applyFill="1" applyBorder="1" applyAlignment="1"/>
    <xf numFmtId="0" fontId="15" fillId="6" borderId="68" xfId="1" applyFont="1" applyFill="1" applyBorder="1"/>
    <xf numFmtId="0" fontId="15" fillId="6" borderId="94" xfId="1" applyFont="1" applyFill="1" applyBorder="1" applyAlignment="1">
      <alignment wrapText="1"/>
    </xf>
    <xf numFmtId="0" fontId="15" fillId="6" borderId="94" xfId="1" applyFont="1" applyFill="1" applyBorder="1" applyAlignment="1">
      <alignment horizontal="center"/>
    </xf>
    <xf numFmtId="57" fontId="15" fillId="6" borderId="94" xfId="1" applyNumberFormat="1" applyFont="1" applyFill="1" applyBorder="1" applyAlignment="1">
      <alignment horizontal="center"/>
    </xf>
    <xf numFmtId="0" fontId="15" fillId="7" borderId="94" xfId="1" applyFont="1" applyFill="1" applyBorder="1"/>
    <xf numFmtId="49" fontId="17" fillId="7" borderId="94" xfId="1" applyNumberFormat="1" applyFont="1" applyFill="1" applyBorder="1" applyAlignment="1"/>
    <xf numFmtId="0" fontId="15" fillId="7" borderId="68" xfId="1" applyFont="1" applyFill="1" applyBorder="1"/>
    <xf numFmtId="0" fontId="15" fillId="7" borderId="94" xfId="1" applyFont="1" applyFill="1" applyBorder="1" applyAlignment="1">
      <alignment horizontal="center"/>
    </xf>
    <xf numFmtId="57" fontId="15" fillId="7" borderId="94" xfId="1" applyNumberFormat="1" applyFont="1" applyFill="1" applyBorder="1" applyAlignment="1">
      <alignment horizontal="center"/>
    </xf>
    <xf numFmtId="0" fontId="15" fillId="7" borderId="94" xfId="1" applyFont="1" applyFill="1" applyBorder="1" applyAlignment="1">
      <alignment wrapText="1"/>
    </xf>
    <xf numFmtId="0" fontId="15" fillId="7" borderId="68" xfId="1" applyFont="1" applyFill="1" applyBorder="1" applyAlignment="1">
      <alignment shrinkToFit="1"/>
    </xf>
    <xf numFmtId="0" fontId="15" fillId="0" borderId="94" xfId="1" applyFont="1" applyBorder="1"/>
    <xf numFmtId="0" fontId="15" fillId="0" borderId="95" xfId="1" applyFont="1" applyBorder="1"/>
    <xf numFmtId="49" fontId="17" fillId="0" borderId="94" xfId="1" applyNumberFormat="1" applyFont="1" applyBorder="1" applyAlignment="1"/>
    <xf numFmtId="0" fontId="15" fillId="0" borderId="68" xfId="1" applyFont="1" applyBorder="1" applyAlignment="1">
      <alignment shrinkToFit="1"/>
    </xf>
    <xf numFmtId="57" fontId="15" fillId="0" borderId="94" xfId="1" applyNumberFormat="1" applyFont="1" applyBorder="1" applyAlignment="1">
      <alignment horizontal="center"/>
    </xf>
    <xf numFmtId="57" fontId="15" fillId="0" borderId="94" xfId="1" applyNumberFormat="1" applyFont="1" applyFill="1" applyBorder="1" applyAlignment="1">
      <alignment horizontal="center"/>
    </xf>
    <xf numFmtId="0" fontId="15" fillId="0" borderId="94" xfId="1" applyFont="1" applyBorder="1" applyAlignment="1">
      <alignment wrapText="1"/>
    </xf>
    <xf numFmtId="0" fontId="14" fillId="0" borderId="94" xfId="1" applyFont="1" applyBorder="1"/>
    <xf numFmtId="49" fontId="18" fillId="0" borderId="94" xfId="1" applyNumberFormat="1" applyFont="1" applyBorder="1" applyAlignment="1"/>
    <xf numFmtId="0" fontId="14" fillId="0" borderId="68" xfId="1" applyFont="1" applyBorder="1" applyAlignment="1">
      <alignment shrinkToFit="1"/>
    </xf>
    <xf numFmtId="0" fontId="14" fillId="0" borderId="94" xfId="1" applyFont="1" applyBorder="1" applyAlignment="1">
      <alignment horizontal="center"/>
    </xf>
    <xf numFmtId="57" fontId="14" fillId="0" borderId="94" xfId="1" applyNumberFormat="1" applyFont="1" applyBorder="1" applyAlignment="1">
      <alignment horizontal="center"/>
    </xf>
    <xf numFmtId="0" fontId="18" fillId="0" borderId="0" xfId="1" applyFont="1" applyBorder="1" applyAlignment="1"/>
    <xf numFmtId="0" fontId="0" fillId="0" borderId="0" xfId="0" applyProtection="1">
      <alignment vertical="center"/>
    </xf>
    <xf numFmtId="0" fontId="12" fillId="0" borderId="0" xfId="0" applyFont="1" applyProtection="1">
      <alignment vertical="center"/>
    </xf>
    <xf numFmtId="0" fontId="12" fillId="0" borderId="0" xfId="0" quotePrefix="1" applyFont="1" applyProtection="1">
      <alignment vertical="center"/>
    </xf>
    <xf numFmtId="49" fontId="0" fillId="0" borderId="0" xfId="0" applyNumberFormat="1" applyBorder="1" applyProtection="1">
      <alignment vertical="center"/>
    </xf>
    <xf numFmtId="0" fontId="0" fillId="0" borderId="0" xfId="0" applyAlignment="1" applyProtection="1">
      <alignment horizontal="center" vertical="center"/>
    </xf>
    <xf numFmtId="0" fontId="21" fillId="0" borderId="112" xfId="0" applyFont="1" applyBorder="1" applyAlignment="1" applyProtection="1">
      <alignment horizontal="distributed" vertical="center" indent="1"/>
    </xf>
    <xf numFmtId="0" fontId="21" fillId="0" borderId="113" xfId="0" applyFont="1" applyBorder="1" applyAlignment="1" applyProtection="1">
      <alignment horizontal="distributed" vertical="center" indent="1"/>
    </xf>
    <xf numFmtId="0" fontId="21" fillId="0" borderId="114" xfId="0" applyFont="1" applyBorder="1" applyAlignment="1" applyProtection="1">
      <alignment horizontal="distributed" vertical="center" indent="1"/>
    </xf>
    <xf numFmtId="0" fontId="21" fillId="0" borderId="115" xfId="0" applyFont="1" applyBorder="1" applyAlignment="1" applyProtection="1">
      <alignment horizontal="distributed" vertical="center" indent="1"/>
    </xf>
    <xf numFmtId="0" fontId="21" fillId="0" borderId="116" xfId="0" applyFont="1" applyBorder="1" applyAlignment="1" applyProtection="1">
      <alignment horizontal="distributed" vertical="center" indent="1"/>
    </xf>
    <xf numFmtId="0" fontId="21" fillId="0" borderId="117" xfId="0" applyFont="1" applyBorder="1" applyAlignment="1" applyProtection="1">
      <alignment horizontal="distributed" vertical="center" indent="1"/>
    </xf>
    <xf numFmtId="0" fontId="21" fillId="0" borderId="118" xfId="0" applyFont="1" applyBorder="1" applyAlignment="1" applyProtection="1">
      <alignment horizontal="distributed" vertical="center" indent="1"/>
    </xf>
    <xf numFmtId="0" fontId="21" fillId="0" borderId="119" xfId="0" applyFont="1" applyBorder="1" applyAlignment="1" applyProtection="1">
      <alignment horizontal="distributed" vertical="center" indent="1"/>
    </xf>
    <xf numFmtId="0" fontId="0" fillId="0" borderId="0" xfId="0" applyAlignment="1" applyProtection="1">
      <alignment horizontal="right" vertical="center"/>
    </xf>
    <xf numFmtId="0" fontId="20" fillId="0" borderId="0" xfId="0" applyFont="1" applyProtection="1">
      <alignment vertical="center"/>
    </xf>
    <xf numFmtId="0" fontId="15" fillId="8" borderId="94" xfId="1" applyFont="1" applyFill="1" applyBorder="1"/>
    <xf numFmtId="0" fontId="15" fillId="8" borderId="94" xfId="1" applyFont="1" applyFill="1" applyBorder="1" applyAlignment="1">
      <alignment wrapText="1"/>
    </xf>
    <xf numFmtId="0" fontId="15" fillId="8" borderId="96" xfId="1" applyFont="1" applyFill="1" applyBorder="1"/>
    <xf numFmtId="0" fontId="15" fillId="8" borderId="97" xfId="1" applyFont="1" applyFill="1" applyBorder="1"/>
    <xf numFmtId="0" fontId="14" fillId="8" borderId="94" xfId="1" applyFont="1" applyFill="1" applyBorder="1"/>
    <xf numFmtId="0" fontId="14" fillId="8" borderId="0" xfId="1" applyFont="1" applyFill="1"/>
    <xf numFmtId="0" fontId="15" fillId="8" borderId="94" xfId="1" applyFont="1" applyFill="1" applyBorder="1" applyAlignment="1">
      <alignment horizontal="center" vertical="center"/>
    </xf>
    <xf numFmtId="0" fontId="25" fillId="0" borderId="0" xfId="0" applyFont="1" applyProtection="1">
      <alignment vertical="center"/>
    </xf>
    <xf numFmtId="0" fontId="26" fillId="0" borderId="115" xfId="0" applyFont="1" applyBorder="1" applyAlignment="1" applyProtection="1">
      <alignment horizontal="distributed" vertical="center" indent="1"/>
    </xf>
    <xf numFmtId="0" fontId="26" fillId="0" borderId="117" xfId="0" applyFont="1" applyBorder="1" applyAlignment="1" applyProtection="1">
      <alignment horizontal="distributed" vertical="center" indent="1"/>
    </xf>
    <xf numFmtId="0" fontId="0" fillId="0" borderId="0" xfId="0" applyAlignment="1">
      <alignment horizontal="center" vertical="center"/>
    </xf>
    <xf numFmtId="0" fontId="22" fillId="0" borderId="0" xfId="0" applyFont="1" applyBorder="1" applyAlignment="1" applyProtection="1">
      <alignment horizontal="left" vertical="center" wrapText="1"/>
    </xf>
    <xf numFmtId="0" fontId="0" fillId="0" borderId="0" xfId="0" applyAlignment="1">
      <alignment horizontal="right" vertical="center"/>
    </xf>
    <xf numFmtId="0" fontId="21" fillId="0" borderId="121" xfId="0" applyFont="1" applyBorder="1" applyAlignment="1" applyProtection="1">
      <alignment horizontal="distributed" vertical="center" indent="1"/>
    </xf>
    <xf numFmtId="0" fontId="20" fillId="0" borderId="94" xfId="0" applyFont="1" applyBorder="1" applyAlignment="1" applyProtection="1">
      <alignment horizontal="distributed" vertical="center" indent="1"/>
    </xf>
    <xf numFmtId="0" fontId="3" fillId="0" borderId="0" xfId="0" applyFont="1" applyProtection="1">
      <alignment vertical="center"/>
      <protection hidden="1"/>
    </xf>
    <xf numFmtId="0" fontId="10" fillId="0" borderId="45" xfId="0" applyFont="1" applyBorder="1" applyAlignment="1" applyProtection="1">
      <alignment wrapText="1"/>
      <protection hidden="1"/>
    </xf>
    <xf numFmtId="0" fontId="4" fillId="0" borderId="0" xfId="0" applyFont="1" applyBorder="1" applyAlignment="1" applyProtection="1">
      <alignment vertical="distributed" wrapText="1"/>
      <protection hidden="1"/>
    </xf>
    <xf numFmtId="0" fontId="3" fillId="0" borderId="0" xfId="0" applyFont="1" applyBorder="1" applyProtection="1">
      <alignment vertical="center"/>
      <protection hidden="1"/>
    </xf>
    <xf numFmtId="0" fontId="6" fillId="0" borderId="1" xfId="0" applyFont="1" applyBorder="1" applyProtection="1">
      <alignment vertical="center"/>
      <protection hidden="1"/>
    </xf>
    <xf numFmtId="0" fontId="2" fillId="0" borderId="1" xfId="0" applyFont="1" applyBorder="1" applyProtection="1">
      <alignment vertical="center"/>
      <protection hidden="1"/>
    </xf>
    <xf numFmtId="0" fontId="2" fillId="0" borderId="67" xfId="0" applyFont="1" applyBorder="1" applyProtection="1">
      <alignment vertical="center"/>
      <protection hidden="1"/>
    </xf>
    <xf numFmtId="0" fontId="6" fillId="0" borderId="3" xfId="0" applyFont="1" applyBorder="1" applyProtection="1">
      <alignment vertical="center"/>
      <protection hidden="1"/>
    </xf>
    <xf numFmtId="0" fontId="2" fillId="0" borderId="3" xfId="0" applyFont="1" applyBorder="1" applyProtection="1">
      <alignment vertical="center"/>
      <protection hidden="1"/>
    </xf>
    <xf numFmtId="0" fontId="2" fillId="0" borderId="64" xfId="0" applyFont="1" applyBorder="1" applyProtection="1">
      <alignment vertical="center"/>
      <protection hidden="1"/>
    </xf>
    <xf numFmtId="0" fontId="2" fillId="0" borderId="4" xfId="0" applyFont="1" applyBorder="1" applyProtection="1">
      <alignment vertical="center"/>
      <protection hidden="1"/>
    </xf>
    <xf numFmtId="0" fontId="2" fillId="0" borderId="29" xfId="0" applyFont="1" applyBorder="1" applyProtection="1">
      <alignment vertical="center"/>
      <protection hidden="1"/>
    </xf>
    <xf numFmtId="0" fontId="2" fillId="0" borderId="93" xfId="0" applyFont="1" applyBorder="1" applyProtection="1">
      <alignment vertical="center"/>
      <protection hidden="1"/>
    </xf>
    <xf numFmtId="0" fontId="2" fillId="0" borderId="12" xfId="0" applyFont="1" applyBorder="1" applyAlignment="1" applyProtection="1">
      <alignment vertical="center" wrapText="1"/>
      <protection hidden="1"/>
    </xf>
    <xf numFmtId="0" fontId="2" fillId="0" borderId="13" xfId="0" applyFont="1" applyBorder="1" applyAlignment="1" applyProtection="1">
      <alignment vertical="center" wrapText="1"/>
      <protection hidden="1"/>
    </xf>
    <xf numFmtId="0" fontId="2" fillId="0" borderId="13" xfId="0" applyFont="1" applyBorder="1" applyProtection="1">
      <alignment vertical="center"/>
      <protection hidden="1"/>
    </xf>
    <xf numFmtId="0" fontId="2" fillId="0" borderId="6" xfId="0" applyFont="1" applyBorder="1" applyAlignment="1" applyProtection="1">
      <alignment vertical="center" wrapText="1"/>
      <protection hidden="1"/>
    </xf>
    <xf numFmtId="0" fontId="2" fillId="0" borderId="0" xfId="0" applyFont="1" applyBorder="1" applyAlignment="1" applyProtection="1">
      <alignment vertical="center"/>
      <protection hidden="1"/>
    </xf>
    <xf numFmtId="0" fontId="2" fillId="0" borderId="0" xfId="0" applyFont="1" applyBorder="1" applyProtection="1">
      <alignment vertical="center"/>
      <protection hidden="1"/>
    </xf>
    <xf numFmtId="0" fontId="2" fillId="0" borderId="8" xfId="0" applyFont="1" applyBorder="1" applyAlignment="1" applyProtection="1">
      <alignment vertical="center" wrapText="1"/>
      <protection hidden="1"/>
    </xf>
    <xf numFmtId="0" fontId="2" fillId="0" borderId="10" xfId="0" applyFont="1" applyBorder="1" applyProtection="1">
      <alignment vertical="center"/>
      <protection hidden="1"/>
    </xf>
    <xf numFmtId="0" fontId="3" fillId="0" borderId="72" xfId="0" applyFont="1" applyBorder="1" applyProtection="1">
      <alignment vertical="center"/>
      <protection hidden="1"/>
    </xf>
    <xf numFmtId="0" fontId="3" fillId="0" borderId="4" xfId="0" applyFont="1" applyBorder="1" applyProtection="1">
      <alignment vertical="center"/>
      <protection hidden="1"/>
    </xf>
    <xf numFmtId="0" fontId="3" fillId="0" borderId="44" xfId="0" applyFont="1" applyBorder="1" applyProtection="1">
      <alignment vertical="center"/>
      <protection hidden="1"/>
    </xf>
    <xf numFmtId="0" fontId="2" fillId="0" borderId="4" xfId="0" applyFont="1" applyBorder="1" applyAlignment="1" applyProtection="1">
      <alignment horizontal="right" vertical="center"/>
      <protection hidden="1"/>
    </xf>
    <xf numFmtId="0" fontId="2" fillId="0" borderId="8"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14" xfId="0" applyFont="1" applyBorder="1" applyProtection="1">
      <alignment vertical="center"/>
      <protection hidden="1"/>
    </xf>
    <xf numFmtId="0" fontId="2" fillId="0" borderId="57" xfId="0" applyFont="1" applyBorder="1" applyProtection="1">
      <alignment vertical="center"/>
      <protection hidden="1"/>
    </xf>
    <xf numFmtId="0" fontId="2" fillId="0" borderId="54" xfId="0" applyFont="1" applyBorder="1" applyProtection="1">
      <alignment vertical="center"/>
      <protection hidden="1"/>
    </xf>
    <xf numFmtId="0" fontId="2" fillId="0" borderId="62" xfId="0" applyFont="1" applyBorder="1" applyProtection="1">
      <alignment vertical="center"/>
      <protection hidden="1"/>
    </xf>
    <xf numFmtId="0" fontId="2" fillId="0" borderId="45" xfId="0" applyFont="1" applyBorder="1" applyProtection="1">
      <alignment vertical="center"/>
      <protection hidden="1"/>
    </xf>
    <xf numFmtId="0" fontId="2" fillId="0" borderId="32" xfId="0" applyFont="1" applyBorder="1" applyProtection="1">
      <alignment vertical="center"/>
      <protection hidden="1"/>
    </xf>
    <xf numFmtId="0" fontId="2" fillId="0" borderId="33" xfId="0" applyFont="1" applyBorder="1" applyProtection="1">
      <alignment vertical="center"/>
      <protection hidden="1"/>
    </xf>
    <xf numFmtId="0" fontId="21" fillId="0" borderId="101" xfId="0" applyFont="1" applyFill="1" applyBorder="1" applyAlignment="1" applyProtection="1">
      <alignment horizontal="distributed" vertical="center" indent="1"/>
    </xf>
    <xf numFmtId="0" fontId="21" fillId="0" borderId="94" xfId="0" applyFont="1" applyFill="1" applyBorder="1" applyAlignment="1" applyProtection="1">
      <alignment horizontal="distributed" vertical="center" indent="1"/>
    </xf>
    <xf numFmtId="0" fontId="21" fillId="0" borderId="104" xfId="0" applyFont="1" applyFill="1" applyBorder="1" applyAlignment="1" applyProtection="1">
      <alignment horizontal="distributed" vertical="center" indent="1"/>
    </xf>
    <xf numFmtId="0" fontId="0" fillId="0" borderId="0" xfId="0" applyAlignment="1">
      <alignment vertical="center"/>
    </xf>
    <xf numFmtId="0" fontId="12" fillId="0" borderId="0" xfId="0" applyFont="1">
      <alignment vertical="center"/>
    </xf>
    <xf numFmtId="0" fontId="6" fillId="0" borderId="4" xfId="0" applyFont="1" applyBorder="1" applyAlignment="1" applyProtection="1">
      <alignment vertical="center" wrapText="1"/>
      <protection hidden="1"/>
    </xf>
    <xf numFmtId="0" fontId="6" fillId="0" borderId="61" xfId="0" applyFont="1" applyBorder="1" applyAlignment="1" applyProtection="1">
      <alignment vertical="center" wrapText="1"/>
      <protection hidden="1"/>
    </xf>
    <xf numFmtId="0" fontId="3" fillId="0" borderId="4" xfId="0" applyFont="1" applyBorder="1" applyAlignment="1" applyProtection="1">
      <alignment vertical="center"/>
      <protection hidden="1"/>
    </xf>
    <xf numFmtId="0" fontId="3" fillId="0" borderId="61" xfId="0" applyFont="1" applyBorder="1" applyAlignment="1" applyProtection="1">
      <alignment vertical="center"/>
      <protection hidden="1"/>
    </xf>
    <xf numFmtId="0" fontId="3" fillId="0" borderId="37" xfId="0" applyFont="1" applyBorder="1" applyAlignment="1" applyProtection="1">
      <alignment vertical="center"/>
      <protection hidden="1"/>
    </xf>
    <xf numFmtId="0" fontId="3" fillId="0" borderId="128" xfId="0" applyFont="1" applyBorder="1" applyAlignment="1" applyProtection="1">
      <alignment vertical="center"/>
      <protection hidden="1"/>
    </xf>
    <xf numFmtId="0" fontId="2" fillId="0" borderId="7" xfId="0" applyFont="1" applyBorder="1" applyProtection="1">
      <alignment vertical="center"/>
      <protection hidden="1"/>
    </xf>
    <xf numFmtId="0" fontId="2" fillId="0" borderId="59" xfId="0" applyFont="1" applyBorder="1" applyProtection="1">
      <alignment vertical="center"/>
      <protection hidden="1"/>
    </xf>
    <xf numFmtId="0" fontId="2" fillId="0" borderId="9" xfId="0" applyFont="1" applyBorder="1" applyProtection="1">
      <alignment vertical="center"/>
      <protection hidden="1"/>
    </xf>
    <xf numFmtId="0" fontId="0" fillId="0" borderId="101" xfId="0" applyBorder="1" applyAlignment="1" applyProtection="1">
      <alignment horizontal="center" vertical="center"/>
    </xf>
    <xf numFmtId="0" fontId="0" fillId="0" borderId="94" xfId="0" applyBorder="1" applyAlignment="1" applyProtection="1">
      <alignment horizontal="center" vertical="center"/>
    </xf>
    <xf numFmtId="0" fontId="0" fillId="0" borderId="104" xfId="0" applyBorder="1" applyAlignment="1" applyProtection="1">
      <alignment horizontal="center" vertical="center"/>
    </xf>
    <xf numFmtId="0" fontId="2" fillId="0" borderId="55" xfId="0" applyFont="1" applyBorder="1" applyProtection="1">
      <alignment vertical="center"/>
      <protection hidden="1"/>
    </xf>
    <xf numFmtId="0" fontId="3" fillId="0" borderId="3" xfId="0" applyFont="1" applyBorder="1" applyProtection="1">
      <alignment vertical="center"/>
      <protection hidden="1"/>
    </xf>
    <xf numFmtId="0" fontId="2" fillId="0" borderId="60" xfId="0" applyFont="1" applyBorder="1" applyProtection="1">
      <alignment vertical="center"/>
      <protection hidden="1"/>
    </xf>
    <xf numFmtId="0" fontId="29" fillId="0" borderId="10" xfId="0" applyFont="1" applyBorder="1" applyProtection="1">
      <alignment vertical="center"/>
      <protection hidden="1"/>
    </xf>
    <xf numFmtId="0" fontId="29" fillId="0" borderId="12" xfId="0" applyFont="1" applyBorder="1" applyProtection="1">
      <alignment vertical="center"/>
      <protection hidden="1"/>
    </xf>
    <xf numFmtId="0" fontId="29" fillId="0" borderId="6" xfId="0" applyFont="1" applyBorder="1" applyProtection="1">
      <alignment vertical="center"/>
      <protection hidden="1"/>
    </xf>
    <xf numFmtId="0" fontId="2" fillId="0" borderId="66" xfId="0" applyFont="1" applyBorder="1" applyAlignment="1" applyProtection="1">
      <alignment vertical="center"/>
      <protection hidden="1"/>
    </xf>
    <xf numFmtId="0" fontId="2" fillId="0" borderId="65" xfId="0" applyFont="1" applyBorder="1" applyAlignment="1" applyProtection="1">
      <alignment vertical="center"/>
      <protection hidden="1"/>
    </xf>
    <xf numFmtId="0" fontId="2" fillId="0" borderId="129" xfId="0" applyFont="1" applyBorder="1" applyAlignment="1" applyProtection="1">
      <alignment vertical="center"/>
      <protection hidden="1"/>
    </xf>
    <xf numFmtId="0" fontId="31" fillId="0" borderId="65" xfId="0" applyFont="1" applyBorder="1" applyAlignment="1" applyProtection="1">
      <alignment horizontal="right" vertical="center"/>
      <protection hidden="1"/>
    </xf>
    <xf numFmtId="0" fontId="2" fillId="0" borderId="66" xfId="0" applyFont="1" applyBorder="1" applyAlignment="1" applyProtection="1">
      <alignment horizontal="right" vertical="center"/>
      <protection hidden="1"/>
    </xf>
    <xf numFmtId="0" fontId="24" fillId="9" borderId="0" xfId="0" applyFont="1" applyFill="1">
      <alignment vertical="center"/>
    </xf>
    <xf numFmtId="0" fontId="2" fillId="9" borderId="4" xfId="0" applyFont="1" applyFill="1" applyBorder="1">
      <alignment vertical="center"/>
    </xf>
    <xf numFmtId="0" fontId="35" fillId="0" borderId="94" xfId="0" applyFont="1" applyFill="1" applyBorder="1" applyAlignment="1" applyProtection="1">
      <alignment horizontal="distributed" vertical="center" wrapText="1" indent="1"/>
    </xf>
    <xf numFmtId="49" fontId="12" fillId="10" borderId="96" xfId="0" applyNumberFormat="1" applyFont="1" applyFill="1" applyBorder="1" applyAlignment="1" applyProtection="1">
      <alignment horizontal="center"/>
      <protection locked="0"/>
    </xf>
    <xf numFmtId="0" fontId="25" fillId="10" borderId="94" xfId="0" applyFont="1" applyFill="1" applyBorder="1" applyAlignment="1" applyProtection="1">
      <alignment horizontal="center" vertical="center" wrapText="1"/>
      <protection locked="0"/>
    </xf>
    <xf numFmtId="49" fontId="12" fillId="10" borderId="101" xfId="0" applyNumberFormat="1" applyFont="1" applyFill="1" applyBorder="1" applyAlignment="1" applyProtection="1">
      <alignment horizontal="center" vertical="center"/>
      <protection locked="0"/>
    </xf>
    <xf numFmtId="49" fontId="12" fillId="10" borderId="96" xfId="0" quotePrefix="1" applyNumberFormat="1" applyFont="1" applyFill="1" applyBorder="1" applyAlignment="1" applyProtection="1">
      <alignment horizontal="center" vertical="center"/>
      <protection locked="0"/>
    </xf>
    <xf numFmtId="0" fontId="12" fillId="10" borderId="101" xfId="0" applyFont="1" applyFill="1" applyBorder="1" applyAlignment="1" applyProtection="1">
      <alignment horizontal="center" vertical="center"/>
      <protection locked="0"/>
    </xf>
    <xf numFmtId="0" fontId="12" fillId="10" borderId="104" xfId="0" applyFont="1" applyFill="1" applyBorder="1" applyAlignment="1" applyProtection="1">
      <alignment horizontal="center" vertical="center" shrinkToFit="1"/>
      <protection locked="0"/>
    </xf>
    <xf numFmtId="0" fontId="12" fillId="10" borderId="101" xfId="0" applyFont="1" applyFill="1" applyBorder="1" applyAlignment="1" applyProtection="1">
      <alignment horizontal="center" vertical="center" shrinkToFit="1"/>
      <protection locked="0"/>
    </xf>
    <xf numFmtId="0" fontId="12" fillId="10" borderId="104" xfId="0" applyFont="1" applyFill="1" applyBorder="1" applyAlignment="1" applyProtection="1">
      <alignment horizontal="center" vertical="center"/>
      <protection locked="0"/>
    </xf>
    <xf numFmtId="0" fontId="12" fillId="10" borderId="94" xfId="0" applyFont="1" applyFill="1" applyBorder="1" applyAlignment="1" applyProtection="1">
      <alignment horizontal="center" vertical="center"/>
      <protection locked="0"/>
    </xf>
    <xf numFmtId="0" fontId="12" fillId="10" borderId="101" xfId="0" applyFont="1" applyFill="1" applyBorder="1" applyAlignment="1" applyProtection="1">
      <alignment vertical="center"/>
      <protection locked="0"/>
    </xf>
    <xf numFmtId="0" fontId="12" fillId="10" borderId="94" xfId="0" applyFont="1" applyFill="1" applyBorder="1" applyAlignment="1" applyProtection="1">
      <alignment horizontal="left" vertical="center"/>
      <protection locked="0"/>
    </xf>
    <xf numFmtId="0" fontId="12" fillId="10" borderId="101" xfId="0" applyFont="1" applyFill="1" applyBorder="1" applyProtection="1">
      <alignment vertical="center"/>
      <protection locked="0"/>
    </xf>
    <xf numFmtId="0" fontId="12" fillId="10" borderId="94" xfId="0" applyFont="1" applyFill="1" applyBorder="1" applyProtection="1">
      <alignment vertical="center"/>
      <protection locked="0"/>
    </xf>
    <xf numFmtId="0" fontId="12" fillId="10" borderId="104" xfId="0" applyFont="1" applyFill="1" applyBorder="1" applyProtection="1">
      <alignment vertical="center"/>
      <protection locked="0"/>
    </xf>
    <xf numFmtId="0" fontId="12" fillId="10" borderId="62" xfId="0" applyFont="1" applyFill="1" applyBorder="1" applyProtection="1">
      <alignment vertical="center"/>
      <protection locked="0"/>
    </xf>
    <xf numFmtId="0" fontId="12" fillId="10" borderId="122" xfId="0" applyFont="1" applyFill="1" applyBorder="1" applyAlignment="1" applyProtection="1">
      <alignment vertical="center"/>
      <protection locked="0"/>
    </xf>
    <xf numFmtId="176" fontId="12" fillId="10" borderId="77" xfId="0" applyNumberFormat="1" applyFont="1" applyFill="1" applyBorder="1" applyAlignment="1" applyProtection="1">
      <alignment horizontal="right" vertical="center"/>
      <protection locked="0"/>
    </xf>
    <xf numFmtId="176" fontId="12" fillId="10" borderId="30" xfId="0" applyNumberFormat="1" applyFont="1" applyFill="1" applyBorder="1" applyAlignment="1" applyProtection="1">
      <alignment horizontal="left" vertical="center"/>
      <protection locked="0"/>
    </xf>
    <xf numFmtId="0" fontId="29" fillId="0" borderId="13" xfId="0" applyFont="1" applyBorder="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0" fontId="28" fillId="0" borderId="0" xfId="0" applyFont="1" applyAlignment="1" applyProtection="1">
      <alignment horizontal="center"/>
      <protection hidden="1"/>
    </xf>
    <xf numFmtId="0" fontId="29" fillId="0" borderId="8" xfId="0" applyFont="1" applyBorder="1" applyAlignment="1" applyProtection="1">
      <alignment horizontal="center" vertical="center"/>
      <protection hidden="1"/>
    </xf>
    <xf numFmtId="0" fontId="34" fillId="0" borderId="94" xfId="0" applyFont="1" applyFill="1" applyBorder="1" applyAlignment="1" applyProtection="1">
      <alignment horizontal="center" vertical="center" wrapText="1"/>
    </xf>
    <xf numFmtId="0" fontId="0" fillId="0" borderId="96" xfId="0" applyFill="1" applyBorder="1" applyAlignment="1" applyProtection="1">
      <alignment horizontal="center" vertical="center"/>
    </xf>
    <xf numFmtId="0" fontId="0" fillId="0" borderId="101" xfId="0" applyFill="1" applyBorder="1" applyAlignment="1" applyProtection="1">
      <alignment horizontal="center" vertical="center"/>
    </xf>
    <xf numFmtId="0" fontId="33" fillId="0" borderId="106" xfId="0" applyFont="1" applyFill="1" applyBorder="1" applyAlignment="1" applyProtection="1">
      <alignment vertical="center"/>
    </xf>
    <xf numFmtId="58" fontId="33" fillId="0" borderId="101" xfId="0" applyNumberFormat="1" applyFont="1" applyFill="1" applyBorder="1" applyAlignment="1" applyProtection="1">
      <alignment horizontal="center" vertical="center"/>
    </xf>
    <xf numFmtId="0" fontId="33" fillId="0" borderId="101" xfId="0" applyFont="1" applyFill="1" applyBorder="1" applyAlignment="1" applyProtection="1">
      <alignment horizontal="center" vertical="center"/>
    </xf>
    <xf numFmtId="0" fontId="33" fillId="0" borderId="102" xfId="0" applyFont="1" applyFill="1" applyBorder="1" applyAlignment="1" applyProtection="1">
      <alignment horizontal="center" vertical="center"/>
    </xf>
    <xf numFmtId="58" fontId="33" fillId="0" borderId="122" xfId="0" applyNumberFormat="1" applyFont="1" applyFill="1" applyBorder="1" applyAlignment="1" applyProtection="1">
      <alignment horizontal="center" vertical="center"/>
    </xf>
    <xf numFmtId="0" fontId="33" fillId="0" borderId="122" xfId="0" applyFont="1" applyFill="1" applyBorder="1" applyAlignment="1" applyProtection="1">
      <alignment horizontal="center" vertical="center"/>
    </xf>
    <xf numFmtId="0" fontId="33" fillId="0" borderId="123" xfId="0" applyFont="1" applyFill="1" applyBorder="1" applyAlignment="1" applyProtection="1">
      <alignment horizontal="center" vertical="center"/>
    </xf>
    <xf numFmtId="58" fontId="33" fillId="0" borderId="30" xfId="0" applyNumberFormat="1" applyFont="1" applyFill="1" applyBorder="1" applyAlignment="1" applyProtection="1">
      <alignment horizontal="center" vertical="center"/>
    </xf>
    <xf numFmtId="0" fontId="2" fillId="0" borderId="54" xfId="0" applyFont="1" applyBorder="1" applyAlignment="1" applyProtection="1">
      <alignment vertical="center"/>
      <protection locked="0" hidden="1"/>
    </xf>
    <xf numFmtId="0" fontId="2" fillId="0" borderId="0" xfId="0" applyFont="1" applyBorder="1" applyAlignment="1" applyProtection="1">
      <alignment vertical="center"/>
      <protection locked="0" hidden="1"/>
    </xf>
    <xf numFmtId="0" fontId="8" fillId="0" borderId="0" xfId="0" applyFont="1" applyBorder="1" applyProtection="1">
      <alignment vertical="center"/>
      <protection locked="0" hidden="1"/>
    </xf>
    <xf numFmtId="0" fontId="9" fillId="0" borderId="0" xfId="0" applyFont="1" applyBorder="1" applyProtection="1">
      <alignment vertical="center"/>
      <protection locked="0" hidden="1"/>
    </xf>
    <xf numFmtId="0" fontId="3" fillId="0" borderId="0" xfId="0" applyFont="1" applyBorder="1" applyProtection="1">
      <alignment vertical="center"/>
      <protection locked="0" hidden="1"/>
    </xf>
    <xf numFmtId="0" fontId="3" fillId="0" borderId="54" xfId="0" applyFont="1" applyBorder="1" applyProtection="1">
      <alignment vertical="center"/>
      <protection locked="0" hidden="1"/>
    </xf>
    <xf numFmtId="0" fontId="3" fillId="0" borderId="0" xfId="0" applyFont="1" applyProtection="1">
      <alignment vertical="center"/>
      <protection locked="0" hidden="1"/>
    </xf>
    <xf numFmtId="0" fontId="2" fillId="0" borderId="55" xfId="0" applyFont="1" applyBorder="1" applyAlignment="1" applyProtection="1">
      <alignment vertical="center"/>
      <protection locked="0" hidden="1"/>
    </xf>
    <xf numFmtId="0" fontId="3" fillId="0" borderId="55" xfId="0" applyFont="1" applyBorder="1" applyProtection="1">
      <alignment vertical="center"/>
      <protection locked="0" hidden="1"/>
    </xf>
    <xf numFmtId="0" fontId="3" fillId="0" borderId="54" xfId="0" applyFont="1" applyBorder="1" applyAlignment="1" applyProtection="1">
      <alignment vertical="center"/>
      <protection locked="0" hidden="1"/>
    </xf>
    <xf numFmtId="0" fontId="3" fillId="0" borderId="0" xfId="0" applyFont="1" applyBorder="1" applyAlignment="1" applyProtection="1">
      <alignment vertical="center"/>
      <protection locked="0" hidden="1"/>
    </xf>
    <xf numFmtId="0" fontId="3" fillId="0" borderId="55" xfId="0" applyFont="1" applyBorder="1" applyAlignment="1" applyProtection="1">
      <alignment vertical="center"/>
      <protection locked="0" hidden="1"/>
    </xf>
    <xf numFmtId="0" fontId="2" fillId="0" borderId="0" xfId="0" applyFont="1" applyBorder="1" applyProtection="1">
      <alignment vertical="center"/>
      <protection locked="0" hidden="1"/>
    </xf>
    <xf numFmtId="0" fontId="2" fillId="0" borderId="54" xfId="0" applyFont="1" applyBorder="1" applyAlignment="1" applyProtection="1">
      <alignment vertical="justify" wrapText="1"/>
      <protection locked="0" hidden="1"/>
    </xf>
    <xf numFmtId="0" fontId="2" fillId="0" borderId="0" xfId="0" applyFont="1" applyBorder="1" applyAlignment="1" applyProtection="1">
      <alignment vertical="justify" wrapText="1"/>
      <protection locked="0" hidden="1"/>
    </xf>
    <xf numFmtId="0" fontId="2" fillId="0" borderId="0" xfId="0" applyFont="1" applyBorder="1" applyAlignment="1" applyProtection="1">
      <alignment vertical="justify"/>
      <protection locked="0" hidden="1"/>
    </xf>
    <xf numFmtId="0" fontId="2" fillId="0" borderId="55" xfId="0" applyFont="1" applyBorder="1" applyAlignment="1" applyProtection="1">
      <alignment vertical="justify"/>
      <protection locked="0" hidden="1"/>
    </xf>
    <xf numFmtId="0" fontId="2" fillId="0" borderId="59" xfId="0" applyFont="1" applyBorder="1" applyAlignment="1" applyProtection="1">
      <alignment vertical="justify" wrapText="1"/>
      <protection locked="0" hidden="1"/>
    </xf>
    <xf numFmtId="0" fontId="2" fillId="0" borderId="3" xfId="0" applyFont="1" applyBorder="1" applyAlignment="1" applyProtection="1">
      <alignment vertical="justify" wrapText="1"/>
      <protection locked="0" hidden="1"/>
    </xf>
    <xf numFmtId="0" fontId="2" fillId="0" borderId="3" xfId="0" applyFont="1" applyBorder="1" applyAlignment="1" applyProtection="1">
      <alignment vertical="justify"/>
      <protection locked="0" hidden="1"/>
    </xf>
    <xf numFmtId="0" fontId="2" fillId="0" borderId="60" xfId="0" applyFont="1" applyBorder="1" applyAlignment="1" applyProtection="1">
      <alignment vertical="justify"/>
      <protection locked="0" hidden="1"/>
    </xf>
    <xf numFmtId="0" fontId="3" fillId="0" borderId="73" xfId="0" applyFont="1" applyBorder="1" applyProtection="1">
      <alignment vertical="center"/>
      <protection locked="0" hidden="1"/>
    </xf>
    <xf numFmtId="0" fontId="3" fillId="0" borderId="1" xfId="0" applyFont="1" applyBorder="1" applyProtection="1">
      <alignment vertical="center"/>
      <protection locked="0" hidden="1"/>
    </xf>
    <xf numFmtId="0" fontId="3" fillId="0" borderId="67" xfId="0" applyFont="1" applyBorder="1" applyProtection="1">
      <alignment vertical="center"/>
      <protection locked="0" hidden="1"/>
    </xf>
    <xf numFmtId="0" fontId="3" fillId="0" borderId="74" xfId="0" applyFont="1" applyBorder="1" applyProtection="1">
      <alignment vertical="center"/>
      <protection locked="0" hidden="1"/>
    </xf>
    <xf numFmtId="0" fontId="3" fillId="0" borderId="75" xfId="0" applyFont="1" applyBorder="1" applyProtection="1">
      <alignment vertical="center"/>
      <protection locked="0" hidden="1"/>
    </xf>
    <xf numFmtId="0" fontId="3" fillId="0" borderId="76" xfId="0" applyFont="1" applyBorder="1" applyProtection="1">
      <alignment vertical="center"/>
      <protection locked="0" hidden="1"/>
    </xf>
    <xf numFmtId="0" fontId="0" fillId="0" borderId="0" xfId="0" applyProtection="1">
      <alignment vertical="center"/>
      <protection locked="0" hidden="1"/>
    </xf>
    <xf numFmtId="0" fontId="0" fillId="0" borderId="115" xfId="0" applyBorder="1" applyAlignment="1" applyProtection="1">
      <alignment horizontal="distributed" vertical="center" indent="1"/>
    </xf>
    <xf numFmtId="0" fontId="0" fillId="0" borderId="116" xfId="0" applyBorder="1" applyAlignment="1" applyProtection="1">
      <alignment horizontal="distributed" vertical="center" indent="1"/>
    </xf>
    <xf numFmtId="0" fontId="0" fillId="0" borderId="117" xfId="0" applyBorder="1" applyAlignment="1" applyProtection="1">
      <alignment horizontal="distributed" vertical="center" indent="1"/>
    </xf>
    <xf numFmtId="0" fontId="23" fillId="0" borderId="0" xfId="0" applyFont="1" applyBorder="1" applyAlignment="1" applyProtection="1">
      <alignment horizontal="left" vertical="center" wrapText="1"/>
    </xf>
    <xf numFmtId="0" fontId="22" fillId="0" borderId="0" xfId="0" applyFont="1" applyBorder="1" applyAlignment="1" applyProtection="1">
      <alignment horizontal="left" vertical="center" wrapText="1"/>
    </xf>
    <xf numFmtId="0" fontId="27" fillId="0" borderId="94" xfId="0" applyFont="1" applyFill="1" applyBorder="1" applyAlignment="1" applyProtection="1">
      <alignment horizontal="left" vertical="center" wrapText="1"/>
    </xf>
    <xf numFmtId="0" fontId="12" fillId="10" borderId="122" xfId="0" applyFont="1" applyFill="1" applyBorder="1" applyAlignment="1" applyProtection="1">
      <alignment horizontal="left" vertical="center"/>
      <protection locked="0"/>
    </xf>
    <xf numFmtId="0" fontId="12" fillId="10" borderId="123" xfId="0" applyFont="1" applyFill="1" applyBorder="1" applyAlignment="1" applyProtection="1">
      <alignment horizontal="left" vertical="center"/>
      <protection locked="0"/>
    </xf>
    <xf numFmtId="0" fontId="0" fillId="0" borderId="94" xfId="0" applyFill="1" applyBorder="1" applyAlignment="1" applyProtection="1">
      <alignment horizontal="center" vertical="center"/>
    </xf>
    <xf numFmtId="0" fontId="0" fillId="0" borderId="95" xfId="0" applyFill="1" applyBorder="1" applyAlignment="1" applyProtection="1">
      <alignment horizontal="center" vertical="center"/>
    </xf>
    <xf numFmtId="0" fontId="0" fillId="0" borderId="103" xfId="0" applyFill="1" applyBorder="1" applyAlignment="1" applyProtection="1">
      <alignment horizontal="center" vertical="center"/>
    </xf>
    <xf numFmtId="0" fontId="0" fillId="0" borderId="104" xfId="0" applyFill="1" applyBorder="1" applyAlignment="1" applyProtection="1">
      <alignment horizontal="center" vertical="center"/>
    </xf>
    <xf numFmtId="0" fontId="0" fillId="0" borderId="110" xfId="0" applyFill="1" applyBorder="1" applyAlignment="1" applyProtection="1">
      <alignment horizontal="center" vertical="center"/>
    </xf>
    <xf numFmtId="0" fontId="0" fillId="0" borderId="105" xfId="0" applyFill="1" applyBorder="1" applyAlignment="1" applyProtection="1">
      <alignment horizontal="center" vertical="center"/>
    </xf>
    <xf numFmtId="0" fontId="0" fillId="0" borderId="101" xfId="0" applyFill="1" applyBorder="1" applyAlignment="1" applyProtection="1">
      <alignment horizontal="center" vertical="center"/>
    </xf>
    <xf numFmtId="0" fontId="0" fillId="0" borderId="106" xfId="0" applyFill="1" applyBorder="1" applyAlignment="1" applyProtection="1">
      <alignment horizontal="center" vertical="center"/>
    </xf>
    <xf numFmtId="0" fontId="0" fillId="0" borderId="102" xfId="0" applyFill="1" applyBorder="1" applyAlignment="1" applyProtection="1">
      <alignment horizontal="center" vertical="center"/>
    </xf>
    <xf numFmtId="0" fontId="12" fillId="0" borderId="104" xfId="0" applyFont="1" applyFill="1" applyBorder="1" applyAlignment="1" applyProtection="1">
      <alignment horizontal="left" vertical="center" indent="1" shrinkToFit="1"/>
      <protection hidden="1"/>
    </xf>
    <xf numFmtId="0" fontId="12" fillId="0" borderId="110" xfId="0" applyFont="1" applyFill="1" applyBorder="1" applyAlignment="1" applyProtection="1">
      <alignment horizontal="left" vertical="center" indent="1" shrinkToFit="1"/>
      <protection hidden="1"/>
    </xf>
    <xf numFmtId="0" fontId="12" fillId="0" borderId="105" xfId="0" applyFont="1" applyFill="1" applyBorder="1" applyAlignment="1" applyProtection="1">
      <alignment horizontal="left" vertical="center" indent="1" shrinkToFit="1"/>
      <protection hidden="1"/>
    </xf>
    <xf numFmtId="0" fontId="12" fillId="10" borderId="94" xfId="0" applyFont="1" applyFill="1" applyBorder="1" applyAlignment="1" applyProtection="1">
      <alignment horizontal="left" vertical="center"/>
      <protection locked="0"/>
    </xf>
    <xf numFmtId="0" fontId="12" fillId="10" borderId="95" xfId="0" applyFont="1" applyFill="1" applyBorder="1" applyAlignment="1" applyProtection="1">
      <alignment horizontal="left" vertical="center"/>
      <protection locked="0"/>
    </xf>
    <xf numFmtId="0" fontId="12" fillId="10" borderId="103" xfId="0" applyFont="1" applyFill="1" applyBorder="1" applyAlignment="1" applyProtection="1">
      <alignment horizontal="left" vertical="center"/>
      <protection locked="0"/>
    </xf>
    <xf numFmtId="0" fontId="26" fillId="0" borderId="98" xfId="0" applyFont="1" applyBorder="1" applyAlignment="1" applyProtection="1">
      <alignment horizontal="distributed" vertical="center" indent="1"/>
    </xf>
    <xf numFmtId="0" fontId="26" fillId="0" borderId="100" xfId="0" applyFont="1" applyBorder="1" applyAlignment="1" applyProtection="1">
      <alignment horizontal="distributed" vertical="center" indent="1"/>
    </xf>
    <xf numFmtId="0" fontId="21" fillId="0" borderId="98" xfId="0" applyFont="1" applyBorder="1" applyAlignment="1" applyProtection="1">
      <alignment horizontal="distributed" vertical="center" indent="1"/>
    </xf>
    <xf numFmtId="0" fontId="21" fillId="0" borderId="100" xfId="0" applyFont="1" applyBorder="1" applyAlignment="1" applyProtection="1">
      <alignment horizontal="distributed" vertical="center" indent="1"/>
    </xf>
    <xf numFmtId="0" fontId="21" fillId="0" borderId="99" xfId="0" applyFont="1" applyBorder="1" applyAlignment="1" applyProtection="1">
      <alignment horizontal="distributed" vertical="center" indent="1"/>
    </xf>
    <xf numFmtId="0" fontId="0" fillId="0" borderId="94" xfId="0" applyFill="1" applyBorder="1" applyAlignment="1" applyProtection="1">
      <alignment horizontal="left" vertical="center"/>
      <protection hidden="1"/>
    </xf>
    <xf numFmtId="0" fontId="0" fillId="0" borderId="95" xfId="0" applyFill="1" applyBorder="1" applyAlignment="1" applyProtection="1">
      <alignment horizontal="left" vertical="center"/>
      <protection hidden="1"/>
    </xf>
    <xf numFmtId="0" fontId="0" fillId="0" borderId="103" xfId="0" applyFill="1" applyBorder="1" applyAlignment="1" applyProtection="1">
      <alignment horizontal="left" vertical="center"/>
      <protection hidden="1"/>
    </xf>
    <xf numFmtId="0" fontId="12" fillId="0" borderId="110" xfId="0" applyFont="1" applyFill="1" applyBorder="1" applyAlignment="1" applyProtection="1">
      <alignment horizontal="left" vertical="center"/>
    </xf>
    <xf numFmtId="0" fontId="12" fillId="0" borderId="50" xfId="0" applyFont="1" applyFill="1" applyBorder="1" applyAlignment="1" applyProtection="1">
      <alignment horizontal="left" vertical="center"/>
    </xf>
    <xf numFmtId="0" fontId="12" fillId="0" borderId="111" xfId="0" applyFont="1" applyFill="1" applyBorder="1" applyAlignment="1" applyProtection="1">
      <alignment horizontal="left" vertical="center"/>
    </xf>
    <xf numFmtId="0" fontId="33" fillId="0" borderId="101" xfId="0" applyFont="1" applyFill="1" applyBorder="1" applyAlignment="1" applyProtection="1">
      <alignment horizontal="left" vertical="center"/>
    </xf>
    <xf numFmtId="0" fontId="33" fillId="0" borderId="102" xfId="0" applyFont="1" applyFill="1" applyBorder="1" applyAlignment="1" applyProtection="1">
      <alignment horizontal="left" vertical="center"/>
    </xf>
    <xf numFmtId="0" fontId="33" fillId="0" borderId="94" xfId="0" applyFont="1" applyFill="1" applyBorder="1" applyAlignment="1" applyProtection="1">
      <alignment horizontal="left" vertical="center"/>
    </xf>
    <xf numFmtId="0" fontId="33" fillId="0" borderId="103" xfId="0" applyFont="1" applyFill="1" applyBorder="1" applyAlignment="1" applyProtection="1">
      <alignment horizontal="left" vertical="center"/>
    </xf>
    <xf numFmtId="0" fontId="33" fillId="0" borderId="104" xfId="0" applyFont="1" applyFill="1" applyBorder="1" applyAlignment="1" applyProtection="1">
      <alignment horizontal="left" vertical="center"/>
    </xf>
    <xf numFmtId="0" fontId="33" fillId="0" borderId="105" xfId="0" applyFont="1" applyFill="1" applyBorder="1" applyAlignment="1" applyProtection="1">
      <alignment horizontal="left" vertical="center"/>
    </xf>
    <xf numFmtId="49" fontId="0" fillId="0" borderId="95" xfId="0" applyNumberFormat="1" applyFill="1" applyBorder="1" applyAlignment="1" applyProtection="1">
      <alignment horizontal="center" vertical="center"/>
    </xf>
    <xf numFmtId="49" fontId="0" fillId="0" borderId="2" xfId="0" applyNumberFormat="1" applyFill="1" applyBorder="1" applyAlignment="1" applyProtection="1">
      <alignment horizontal="center" vertical="center"/>
    </xf>
    <xf numFmtId="49" fontId="0" fillId="0" borderId="109" xfId="0" applyNumberFormat="1" applyFill="1" applyBorder="1" applyAlignment="1" applyProtection="1">
      <alignment horizontal="center" vertical="center"/>
    </xf>
    <xf numFmtId="49" fontId="12" fillId="0" borderId="110" xfId="0" applyNumberFormat="1" applyFont="1" applyFill="1" applyBorder="1" applyAlignment="1" applyProtection="1">
      <alignment horizontal="center" vertical="center"/>
    </xf>
    <xf numFmtId="49" fontId="12" fillId="0" borderId="50" xfId="0" applyNumberFormat="1" applyFont="1" applyFill="1" applyBorder="1" applyAlignment="1" applyProtection="1">
      <alignment horizontal="center" vertical="center"/>
    </xf>
    <xf numFmtId="49" fontId="12" fillId="0" borderId="111" xfId="0" applyNumberFormat="1" applyFont="1" applyFill="1" applyBorder="1" applyAlignment="1" applyProtection="1">
      <alignment horizontal="center" vertical="center"/>
    </xf>
    <xf numFmtId="49" fontId="0" fillId="0" borderId="106" xfId="0" applyNumberFormat="1" applyFill="1" applyBorder="1" applyAlignment="1" applyProtection="1">
      <alignment horizontal="center" vertical="center"/>
    </xf>
    <xf numFmtId="49" fontId="0" fillId="0" borderId="107" xfId="0" applyNumberFormat="1" applyFill="1" applyBorder="1" applyAlignment="1" applyProtection="1">
      <alignment horizontal="center" vertical="center"/>
    </xf>
    <xf numFmtId="49" fontId="0" fillId="0" borderId="108" xfId="0" applyNumberFormat="1" applyFill="1" applyBorder="1" applyAlignment="1" applyProtection="1">
      <alignment horizontal="center" vertical="center"/>
    </xf>
    <xf numFmtId="49" fontId="0" fillId="0" borderId="110" xfId="0" applyNumberFormat="1" applyFill="1" applyBorder="1" applyAlignment="1" applyProtection="1">
      <alignment horizontal="center" vertical="center"/>
    </xf>
    <xf numFmtId="49" fontId="0" fillId="0" borderId="50" xfId="0" applyNumberFormat="1" applyFill="1" applyBorder="1" applyAlignment="1" applyProtection="1">
      <alignment horizontal="center" vertical="center"/>
    </xf>
    <xf numFmtId="49" fontId="0" fillId="0" borderId="111" xfId="0" applyNumberFormat="1" applyFill="1" applyBorder="1" applyAlignment="1" applyProtection="1">
      <alignment horizontal="center" vertical="center"/>
    </xf>
    <xf numFmtId="0" fontId="0" fillId="0" borderId="104" xfId="0" applyFill="1" applyBorder="1" applyAlignment="1" applyProtection="1">
      <alignment horizontal="left" vertical="center"/>
      <protection hidden="1"/>
    </xf>
    <xf numFmtId="0" fontId="0" fillId="0" borderId="110" xfId="0" applyFill="1" applyBorder="1" applyAlignment="1" applyProtection="1">
      <alignment horizontal="left" vertical="center"/>
      <protection hidden="1"/>
    </xf>
    <xf numFmtId="0" fontId="0" fillId="0" borderId="105" xfId="0" applyFill="1" applyBorder="1" applyAlignment="1" applyProtection="1">
      <alignment horizontal="left" vertical="center"/>
      <protection hidden="1"/>
    </xf>
    <xf numFmtId="0" fontId="12" fillId="10" borderId="110" xfId="0" applyFont="1" applyFill="1" applyBorder="1" applyAlignment="1" applyProtection="1">
      <alignment horizontal="left" vertical="center"/>
      <protection locked="0"/>
    </xf>
    <xf numFmtId="0" fontId="12" fillId="10" borderId="50" xfId="0" applyFont="1" applyFill="1" applyBorder="1" applyAlignment="1" applyProtection="1">
      <alignment horizontal="left" vertical="center"/>
      <protection locked="0"/>
    </xf>
    <xf numFmtId="0" fontId="12" fillId="10" borderId="111" xfId="0" applyFont="1" applyFill="1" applyBorder="1" applyAlignment="1" applyProtection="1">
      <alignment horizontal="left" vertical="center"/>
      <protection locked="0"/>
    </xf>
    <xf numFmtId="0" fontId="21" fillId="0" borderId="120" xfId="0" applyFont="1" applyBorder="1" applyAlignment="1" applyProtection="1">
      <alignment horizontal="distributed" vertical="center" indent="1"/>
    </xf>
    <xf numFmtId="0" fontId="21" fillId="0" borderId="113" xfId="0" applyFont="1" applyBorder="1" applyAlignment="1" applyProtection="1">
      <alignment horizontal="distributed" vertical="center" indent="1"/>
    </xf>
    <xf numFmtId="0" fontId="21" fillId="0" borderId="114" xfId="0" applyFont="1" applyBorder="1" applyAlignment="1" applyProtection="1">
      <alignment horizontal="distributed" vertical="center" indent="1"/>
    </xf>
    <xf numFmtId="49" fontId="12" fillId="10" borderId="104" xfId="0" applyNumberFormat="1" applyFont="1" applyFill="1" applyBorder="1" applyAlignment="1" applyProtection="1">
      <alignment horizontal="left" vertical="center"/>
      <protection locked="0"/>
    </xf>
    <xf numFmtId="0" fontId="12" fillId="10" borderId="2" xfId="0" applyFont="1" applyFill="1" applyBorder="1" applyAlignment="1" applyProtection="1">
      <alignment horizontal="left" vertical="center"/>
      <protection locked="0"/>
    </xf>
    <xf numFmtId="0" fontId="12" fillId="10" borderId="109" xfId="0" applyFont="1" applyFill="1" applyBorder="1" applyAlignment="1" applyProtection="1">
      <alignment horizontal="left" vertical="center"/>
      <protection locked="0"/>
    </xf>
    <xf numFmtId="0" fontId="0" fillId="0" borderId="124" xfId="0" applyBorder="1" applyAlignment="1" applyProtection="1">
      <alignment horizontal="distributed" vertical="center" indent="2"/>
    </xf>
    <xf numFmtId="0" fontId="0" fillId="0" borderId="79" xfId="0" applyBorder="1" applyAlignment="1" applyProtection="1">
      <alignment horizontal="distributed" vertical="center" indent="2"/>
    </xf>
    <xf numFmtId="0" fontId="12" fillId="10" borderId="107" xfId="0" applyFont="1" applyFill="1" applyBorder="1" applyAlignment="1" applyProtection="1">
      <alignment horizontal="left" vertical="center"/>
      <protection locked="0"/>
    </xf>
    <xf numFmtId="0" fontId="12" fillId="10" borderId="108" xfId="0" applyFont="1" applyFill="1" applyBorder="1" applyAlignment="1" applyProtection="1">
      <alignment horizontal="left" vertical="center"/>
      <protection locked="0"/>
    </xf>
    <xf numFmtId="0" fontId="12" fillId="10" borderId="104" xfId="0" applyFont="1" applyFill="1" applyBorder="1" applyAlignment="1" applyProtection="1">
      <alignment horizontal="left" vertical="center"/>
      <protection locked="0"/>
    </xf>
    <xf numFmtId="0" fontId="12" fillId="10" borderId="105" xfId="0" applyFont="1" applyFill="1" applyBorder="1" applyAlignment="1" applyProtection="1">
      <alignment horizontal="left" vertical="center"/>
      <protection locked="0"/>
    </xf>
    <xf numFmtId="0" fontId="0" fillId="0" borderId="98" xfId="0" applyBorder="1" applyAlignment="1" applyProtection="1">
      <alignment horizontal="center" vertical="center"/>
    </xf>
    <xf numFmtId="0" fontId="0" fillId="0" borderId="99" xfId="0" applyBorder="1" applyAlignment="1" applyProtection="1">
      <alignment horizontal="center" vertical="center"/>
    </xf>
    <xf numFmtId="0" fontId="0" fillId="0" borderId="100" xfId="0" applyBorder="1" applyAlignment="1" applyProtection="1">
      <alignment horizontal="center" vertical="center"/>
    </xf>
    <xf numFmtId="58" fontId="12" fillId="10" borderId="104" xfId="0" applyNumberFormat="1" applyFont="1" applyFill="1" applyBorder="1" applyAlignment="1" applyProtection="1">
      <alignment horizontal="left" vertical="center"/>
      <protection locked="0"/>
    </xf>
    <xf numFmtId="58" fontId="12" fillId="0" borderId="104" xfId="0" applyNumberFormat="1" applyFont="1" applyFill="1" applyBorder="1" applyAlignment="1" applyProtection="1">
      <alignment horizontal="center" vertical="center"/>
    </xf>
    <xf numFmtId="58" fontId="12" fillId="0" borderId="105" xfId="0" applyNumberFormat="1" applyFont="1" applyFill="1" applyBorder="1" applyAlignment="1" applyProtection="1">
      <alignment horizontal="center" vertical="center"/>
    </xf>
    <xf numFmtId="58" fontId="12" fillId="10" borderId="101" xfId="0" applyNumberFormat="1" applyFont="1" applyFill="1" applyBorder="1" applyAlignment="1" applyProtection="1">
      <alignment horizontal="left" vertical="center"/>
      <protection locked="0"/>
    </xf>
    <xf numFmtId="58" fontId="0" fillId="0" borderId="101" xfId="0" applyNumberFormat="1" applyFill="1" applyBorder="1" applyAlignment="1" applyProtection="1">
      <alignment horizontal="center" vertical="center"/>
    </xf>
    <xf numFmtId="58" fontId="0" fillId="0" borderId="102" xfId="0" applyNumberFormat="1" applyFill="1" applyBorder="1" applyAlignment="1" applyProtection="1">
      <alignment horizontal="center" vertical="center"/>
    </xf>
    <xf numFmtId="58" fontId="12" fillId="10" borderId="94" xfId="0" applyNumberFormat="1" applyFont="1" applyFill="1" applyBorder="1" applyAlignment="1" applyProtection="1">
      <alignment horizontal="left" vertical="center"/>
      <protection locked="0"/>
    </xf>
    <xf numFmtId="58" fontId="12" fillId="10" borderId="103" xfId="0" applyNumberFormat="1" applyFont="1" applyFill="1" applyBorder="1" applyAlignment="1" applyProtection="1">
      <alignment horizontal="left" vertical="center"/>
      <protection locked="0"/>
    </xf>
    <xf numFmtId="58" fontId="33" fillId="0" borderId="30" xfId="0" applyNumberFormat="1" applyFont="1" applyFill="1" applyBorder="1" applyAlignment="1" applyProtection="1">
      <alignment horizontal="left" vertical="center"/>
    </xf>
    <xf numFmtId="58" fontId="12" fillId="0" borderId="30" xfId="0" applyNumberFormat="1" applyFont="1" applyFill="1" applyBorder="1" applyAlignment="1" applyProtection="1">
      <alignment horizontal="left" vertical="center"/>
    </xf>
    <xf numFmtId="58" fontId="12" fillId="0" borderId="83" xfId="0" applyNumberFormat="1" applyFont="1" applyFill="1" applyBorder="1" applyAlignment="1" applyProtection="1">
      <alignment horizontal="left" vertical="center"/>
    </xf>
    <xf numFmtId="58" fontId="12" fillId="10" borderId="77" xfId="0" applyNumberFormat="1" applyFont="1" applyFill="1" applyBorder="1" applyAlignment="1" applyProtection="1">
      <alignment horizontal="left" vertical="center"/>
      <protection locked="0"/>
    </xf>
    <xf numFmtId="58" fontId="12" fillId="10" borderId="30" xfId="0" applyNumberFormat="1" applyFont="1" applyFill="1" applyBorder="1" applyAlignment="1" applyProtection="1">
      <alignment horizontal="left" vertical="center"/>
      <protection locked="0"/>
    </xf>
    <xf numFmtId="58" fontId="12" fillId="10" borderId="83" xfId="0" applyNumberFormat="1" applyFont="1" applyFill="1" applyBorder="1" applyAlignment="1" applyProtection="1">
      <alignment horizontal="left" vertical="center"/>
      <protection locked="0"/>
    </xf>
    <xf numFmtId="0" fontId="33" fillId="0" borderId="30" xfId="0" applyFont="1" applyFill="1" applyBorder="1" applyAlignment="1" applyProtection="1">
      <alignment horizontal="left" vertical="center"/>
    </xf>
    <xf numFmtId="0" fontId="33" fillId="0" borderId="83" xfId="0" applyFont="1" applyFill="1" applyBorder="1" applyAlignment="1" applyProtection="1">
      <alignment horizontal="left" vertical="center"/>
    </xf>
    <xf numFmtId="0" fontId="12" fillId="10" borderId="77" xfId="0" applyFont="1" applyFill="1" applyBorder="1" applyAlignment="1" applyProtection="1">
      <alignment horizontal="left" vertical="center"/>
      <protection locked="0"/>
    </xf>
    <xf numFmtId="0" fontId="12" fillId="10" borderId="30" xfId="0" applyFont="1" applyFill="1" applyBorder="1" applyAlignment="1" applyProtection="1">
      <alignment horizontal="left" vertical="center"/>
      <protection locked="0"/>
    </xf>
    <xf numFmtId="0" fontId="12" fillId="10" borderId="79" xfId="0" applyFont="1" applyFill="1" applyBorder="1" applyAlignment="1" applyProtection="1">
      <alignment horizontal="left" vertical="center"/>
      <protection locked="0"/>
    </xf>
    <xf numFmtId="0" fontId="0" fillId="0" borderId="77" xfId="0" applyFill="1" applyBorder="1" applyAlignment="1" applyProtection="1">
      <alignment horizontal="center" vertical="center"/>
    </xf>
    <xf numFmtId="0" fontId="0" fillId="0" borderId="30" xfId="0" applyFill="1" applyBorder="1" applyAlignment="1" applyProtection="1">
      <alignment horizontal="center" vertical="center"/>
    </xf>
    <xf numFmtId="0" fontId="0" fillId="0" borderId="83" xfId="0" applyFill="1" applyBorder="1" applyAlignment="1" applyProtection="1">
      <alignment horizontal="center" vertical="center"/>
    </xf>
    <xf numFmtId="0" fontId="2" fillId="0" borderId="1" xfId="0" applyFont="1" applyBorder="1" applyAlignment="1" applyProtection="1">
      <alignment horizontal="left" vertical="center"/>
      <protection hidden="1"/>
    </xf>
    <xf numFmtId="0" fontId="29" fillId="0" borderId="1" xfId="0" applyFont="1" applyBorder="1" applyAlignment="1" applyProtection="1">
      <alignment horizontal="right" vertical="center"/>
      <protection hidden="1"/>
    </xf>
    <xf numFmtId="0" fontId="2" fillId="0" borderId="64" xfId="0" applyFont="1" applyBorder="1" applyAlignment="1" applyProtection="1">
      <alignment horizontal="distributed" vertical="center" indent="1"/>
      <protection hidden="1"/>
    </xf>
    <xf numFmtId="0" fontId="2" fillId="0" borderId="65" xfId="0" applyFont="1" applyBorder="1" applyAlignment="1" applyProtection="1">
      <alignment horizontal="distributed" vertical="center" indent="1"/>
      <protection hidden="1"/>
    </xf>
    <xf numFmtId="0" fontId="2" fillId="0" borderId="66" xfId="0" applyFont="1" applyBorder="1" applyAlignment="1" applyProtection="1">
      <alignment horizontal="distributed" vertical="center" indent="1"/>
      <protection hidden="1"/>
    </xf>
    <xf numFmtId="0" fontId="2" fillId="0" borderId="29" xfId="0" applyFont="1" applyBorder="1" applyAlignment="1" applyProtection="1">
      <alignment horizontal="distributed" vertical="center" indent="1"/>
      <protection hidden="1"/>
    </xf>
    <xf numFmtId="0" fontId="2" fillId="0" borderId="4" xfId="0" applyFont="1" applyBorder="1" applyAlignment="1" applyProtection="1">
      <alignment horizontal="distributed" vertical="center" indent="1"/>
      <protection hidden="1"/>
    </xf>
    <xf numFmtId="0" fontId="2" fillId="0" borderId="11" xfId="0" applyFont="1" applyBorder="1" applyAlignment="1" applyProtection="1">
      <alignment horizontal="distributed" vertical="center" indent="1"/>
      <protection hidden="1"/>
    </xf>
    <xf numFmtId="0" fontId="2" fillId="0" borderId="3" xfId="0" applyFont="1" applyBorder="1" applyAlignment="1" applyProtection="1">
      <alignment horizontal="distributed" vertical="distributed"/>
      <protection hidden="1"/>
    </xf>
    <xf numFmtId="0" fontId="2" fillId="0" borderId="4" xfId="0" applyNumberFormat="1" applyFont="1" applyBorder="1" applyAlignment="1" applyProtection="1">
      <alignment horizontal="center" vertical="center" shrinkToFit="1"/>
      <protection hidden="1"/>
    </xf>
    <xf numFmtId="0" fontId="0" fillId="0" borderId="0" xfId="0" applyAlignment="1" applyProtection="1">
      <alignment horizontal="left" wrapText="1" shrinkToFit="1"/>
    </xf>
    <xf numFmtId="0" fontId="2" fillId="0" borderId="8" xfId="0" applyFont="1" applyBorder="1" applyAlignment="1" applyProtection="1">
      <alignment horizontal="right" vertical="center"/>
      <protection hidden="1"/>
    </xf>
    <xf numFmtId="0" fontId="2" fillId="0" borderId="3" xfId="0" applyFont="1" applyBorder="1" applyAlignment="1" applyProtection="1">
      <alignment horizontal="right" vertical="center"/>
      <protection hidden="1"/>
    </xf>
    <xf numFmtId="0" fontId="29" fillId="0" borderId="3" xfId="0" applyFont="1" applyBorder="1" applyAlignment="1" applyProtection="1">
      <alignment horizontal="right" vertical="center"/>
      <protection hidden="1"/>
    </xf>
    <xf numFmtId="0" fontId="32" fillId="0" borderId="0" xfId="0" applyFont="1" applyBorder="1" applyAlignment="1" applyProtection="1">
      <alignment horizontal="left" vertical="center"/>
      <protection hidden="1"/>
    </xf>
    <xf numFmtId="0" fontId="32" fillId="0" borderId="55" xfId="0" applyFont="1" applyBorder="1" applyAlignment="1" applyProtection="1">
      <alignment horizontal="left" vertical="center"/>
      <protection hidden="1"/>
    </xf>
    <xf numFmtId="0" fontId="2" fillId="0" borderId="80" xfId="0" applyFont="1" applyBorder="1" applyAlignment="1" applyProtection="1">
      <alignment horizontal="distributed" vertical="center"/>
      <protection hidden="1"/>
    </xf>
    <xf numFmtId="0" fontId="2" fillId="0" borderId="78" xfId="0" applyFont="1" applyBorder="1" applyAlignment="1" applyProtection="1">
      <alignment horizontal="distributed" vertical="center"/>
      <protection hidden="1"/>
    </xf>
    <xf numFmtId="177" fontId="3" fillId="0" borderId="78" xfId="0" applyNumberFormat="1" applyFont="1" applyBorder="1" applyAlignment="1" applyProtection="1">
      <alignment horizontal="right" vertical="center"/>
      <protection locked="0" hidden="1"/>
    </xf>
    <xf numFmtId="177" fontId="3" fillId="0" borderId="46" xfId="0" applyNumberFormat="1" applyFont="1" applyBorder="1" applyAlignment="1" applyProtection="1">
      <alignment horizontal="right" vertical="center"/>
      <protection locked="0" hidden="1"/>
    </xf>
    <xf numFmtId="0" fontId="2" fillId="0" borderId="80" xfId="0" applyFont="1" applyBorder="1" applyAlignment="1" applyProtection="1">
      <alignment horizontal="left" vertical="center"/>
      <protection hidden="1"/>
    </xf>
    <xf numFmtId="0" fontId="2" fillId="0" borderId="78" xfId="0" applyFont="1" applyBorder="1" applyAlignment="1" applyProtection="1">
      <alignment horizontal="left" vertical="center"/>
      <protection hidden="1"/>
    </xf>
    <xf numFmtId="0" fontId="2" fillId="0" borderId="81" xfId="0" applyFont="1" applyBorder="1" applyAlignment="1" applyProtection="1">
      <alignment horizontal="left" vertical="center"/>
      <protection hidden="1"/>
    </xf>
    <xf numFmtId="0" fontId="2" fillId="0" borderId="11" xfId="0" applyFont="1" applyBorder="1" applyAlignment="1" applyProtection="1">
      <alignment horizontal="left" vertical="center"/>
      <protection hidden="1"/>
    </xf>
    <xf numFmtId="0" fontId="2" fillId="0" borderId="5" xfId="0" applyFont="1" applyBorder="1" applyAlignment="1" applyProtection="1">
      <alignment horizontal="left" vertical="center"/>
      <protection hidden="1"/>
    </xf>
    <xf numFmtId="0" fontId="2" fillId="0" borderId="19" xfId="0" applyFont="1" applyBorder="1" applyAlignment="1" applyProtection="1">
      <alignment horizontal="left" vertical="center"/>
      <protection hidden="1"/>
    </xf>
    <xf numFmtId="0" fontId="2" fillId="0" borderId="90" xfId="0" applyFont="1" applyBorder="1" applyAlignment="1" applyProtection="1">
      <alignment horizontal="left" vertical="center"/>
      <protection hidden="1"/>
    </xf>
    <xf numFmtId="0" fontId="2" fillId="0" borderId="88" xfId="0" applyFont="1" applyBorder="1" applyAlignment="1" applyProtection="1">
      <alignment horizontal="left" vertical="center"/>
      <protection hidden="1"/>
    </xf>
    <xf numFmtId="0" fontId="2" fillId="0" borderId="89" xfId="0" applyFont="1" applyBorder="1" applyAlignment="1" applyProtection="1">
      <alignment horizontal="left" vertical="center"/>
      <protection hidden="1"/>
    </xf>
    <xf numFmtId="0" fontId="2" fillId="0" borderId="82" xfId="0" applyFont="1" applyBorder="1" applyAlignment="1" applyProtection="1">
      <alignment horizontal="center" vertical="center"/>
      <protection hidden="1"/>
    </xf>
    <xf numFmtId="0" fontId="2" fillId="0" borderId="30" xfId="0" applyFont="1" applyBorder="1" applyAlignment="1" applyProtection="1">
      <alignment horizontal="center" vertical="center"/>
      <protection hidden="1"/>
    </xf>
    <xf numFmtId="0" fontId="2" fillId="0" borderId="79" xfId="0" applyFont="1" applyBorder="1" applyAlignment="1" applyProtection="1">
      <alignment horizontal="center" vertical="center"/>
      <protection hidden="1"/>
    </xf>
    <xf numFmtId="0" fontId="2" fillId="0" borderId="10"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2" fillId="0" borderId="77" xfId="0" applyFont="1" applyBorder="1" applyAlignment="1" applyProtection="1">
      <alignment horizontal="center" vertical="center"/>
      <protection hidden="1"/>
    </xf>
    <xf numFmtId="0" fontId="2" fillId="0" borderId="83"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2" fillId="0" borderId="3" xfId="0" applyFont="1" applyBorder="1" applyAlignment="1" applyProtection="1">
      <alignment horizontal="left" vertical="center"/>
      <protection hidden="1"/>
    </xf>
    <xf numFmtId="0" fontId="2" fillId="0" borderId="60" xfId="0" applyFont="1" applyBorder="1" applyAlignment="1" applyProtection="1">
      <alignment horizontal="left" vertical="center"/>
      <protection hidden="1"/>
    </xf>
    <xf numFmtId="0" fontId="2" fillId="0" borderId="24" xfId="0" applyFont="1" applyBorder="1" applyAlignment="1" applyProtection="1">
      <alignment horizontal="center" vertical="center"/>
      <protection hidden="1"/>
    </xf>
    <xf numFmtId="0" fontId="2" fillId="0" borderId="25" xfId="0" applyFont="1" applyBorder="1" applyAlignment="1" applyProtection="1">
      <alignment horizontal="center" vertical="center"/>
      <protection hidden="1"/>
    </xf>
    <xf numFmtId="0" fontId="2" fillId="0" borderId="27" xfId="0" applyFont="1" applyBorder="1" applyAlignment="1" applyProtection="1">
      <alignment horizontal="center" vertical="center"/>
      <protection hidden="1"/>
    </xf>
    <xf numFmtId="0" fontId="2" fillId="0" borderId="28" xfId="0" applyFont="1" applyBorder="1" applyAlignment="1" applyProtection="1">
      <alignment horizontal="center" vertical="center"/>
      <protection hidden="1"/>
    </xf>
    <xf numFmtId="0" fontId="29" fillId="0" borderId="4" xfId="0" applyFont="1" applyBorder="1" applyAlignment="1" applyProtection="1">
      <alignment horizontal="right" vertical="center"/>
      <protection hidden="1"/>
    </xf>
    <xf numFmtId="0" fontId="3" fillId="0" borderId="10"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3" fillId="0" borderId="10" xfId="0" applyFont="1" applyBorder="1" applyAlignment="1" applyProtection="1">
      <alignment horizontal="right" vertical="center"/>
      <protection hidden="1"/>
    </xf>
    <xf numFmtId="0" fontId="3" fillId="0" borderId="4" xfId="0" applyFont="1" applyBorder="1" applyAlignment="1" applyProtection="1">
      <alignment horizontal="right" vertical="center"/>
      <protection hidden="1"/>
    </xf>
    <xf numFmtId="0" fontId="29" fillId="0" borderId="0" xfId="0" applyFont="1" applyBorder="1" applyAlignment="1" applyProtection="1">
      <alignment horizontal="left" vertical="center"/>
      <protection hidden="1"/>
    </xf>
    <xf numFmtId="0" fontId="29" fillId="0" borderId="55" xfId="0" applyFont="1" applyBorder="1" applyAlignment="1" applyProtection="1">
      <alignment horizontal="left" vertical="center"/>
      <protection hidden="1"/>
    </xf>
    <xf numFmtId="0" fontId="7" fillId="0" borderId="4" xfId="0" applyFont="1" applyBorder="1" applyAlignment="1" applyProtection="1">
      <alignment horizontal="left" vertical="center"/>
      <protection hidden="1"/>
    </xf>
    <xf numFmtId="0" fontId="7" fillId="0" borderId="44" xfId="0" applyFont="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2" fillId="0" borderId="55" xfId="0" applyFont="1" applyBorder="1" applyAlignment="1" applyProtection="1">
      <alignment horizontal="left" vertical="center"/>
      <protection hidden="1"/>
    </xf>
    <xf numFmtId="0" fontId="2" fillId="0" borderId="12" xfId="0" applyFont="1" applyBorder="1" applyAlignment="1" applyProtection="1">
      <alignment horizontal="left" vertical="center"/>
      <protection hidden="1"/>
    </xf>
    <xf numFmtId="0" fontId="2" fillId="0" borderId="13" xfId="0" applyFont="1" applyBorder="1" applyAlignment="1" applyProtection="1">
      <alignment horizontal="left" vertical="center"/>
      <protection hidden="1"/>
    </xf>
    <xf numFmtId="0" fontId="2" fillId="0" borderId="57" xfId="0" applyFont="1" applyBorder="1" applyAlignment="1" applyProtection="1">
      <alignment horizontal="left" vertical="center"/>
      <protection hidden="1"/>
    </xf>
    <xf numFmtId="0" fontId="37" fillId="0" borderId="4" xfId="0" applyFont="1" applyBorder="1" applyAlignment="1" applyProtection="1">
      <alignment horizontal="center" vertical="center"/>
      <protection hidden="1"/>
    </xf>
    <xf numFmtId="0" fontId="28" fillId="0" borderId="10" xfId="0" applyFont="1" applyBorder="1" applyAlignment="1" applyProtection="1">
      <alignment horizontal="right" vertical="center"/>
      <protection hidden="1"/>
    </xf>
    <xf numFmtId="0" fontId="28" fillId="0" borderId="4" xfId="0" applyFont="1" applyBorder="1" applyAlignment="1" applyProtection="1">
      <alignment horizontal="right" vertical="center"/>
      <protection hidden="1"/>
    </xf>
    <xf numFmtId="0" fontId="7" fillId="0" borderId="11" xfId="0" applyFont="1" applyBorder="1" applyAlignment="1" applyProtection="1">
      <alignment horizontal="left" vertical="center"/>
      <protection hidden="1"/>
    </xf>
    <xf numFmtId="0" fontId="29" fillId="0" borderId="3" xfId="0" applyFont="1" applyBorder="1" applyAlignment="1" applyProtection="1">
      <alignment horizontal="left" vertical="center"/>
      <protection hidden="1"/>
    </xf>
    <xf numFmtId="0" fontId="29" fillId="0" borderId="60" xfId="0" applyFont="1" applyBorder="1" applyAlignment="1" applyProtection="1">
      <alignment horizontal="left" vertical="center"/>
      <protection hidden="1"/>
    </xf>
    <xf numFmtId="0" fontId="29" fillId="0" borderId="0" xfId="0" applyFont="1" applyBorder="1" applyAlignment="1" applyProtection="1">
      <alignment horizontal="center" vertical="center"/>
      <protection hidden="1"/>
    </xf>
    <xf numFmtId="0" fontId="2" fillId="0" borderId="12" xfId="0" applyFont="1" applyBorder="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0" fontId="29" fillId="0" borderId="13" xfId="0" applyFont="1" applyBorder="1" applyAlignment="1" applyProtection="1">
      <alignment horizontal="center" vertical="center" wrapText="1"/>
      <protection hidden="1"/>
    </xf>
    <xf numFmtId="0" fontId="29" fillId="0" borderId="14"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wrapText="1"/>
      <protection hidden="1"/>
    </xf>
    <xf numFmtId="0" fontId="29" fillId="0" borderId="7" xfId="0" applyFont="1" applyBorder="1" applyAlignment="1" applyProtection="1">
      <alignment horizontal="center" vertical="center" wrapText="1"/>
      <protection hidden="1"/>
    </xf>
    <xf numFmtId="0" fontId="37" fillId="0" borderId="10" xfId="0" applyFont="1" applyBorder="1" applyAlignment="1" applyProtection="1">
      <alignment horizontal="center" vertical="center" shrinkToFit="1"/>
      <protection hidden="1"/>
    </xf>
    <xf numFmtId="0" fontId="37" fillId="0" borderId="4" xfId="0" applyFont="1" applyBorder="1" applyAlignment="1" applyProtection="1">
      <alignment horizontal="center" vertical="center" shrinkToFit="1"/>
      <protection hidden="1"/>
    </xf>
    <xf numFmtId="0" fontId="19" fillId="0" borderId="4" xfId="0" applyFont="1" applyBorder="1" applyAlignment="1" applyProtection="1">
      <alignment horizontal="right" vertical="center"/>
      <protection hidden="1"/>
    </xf>
    <xf numFmtId="0" fontId="28" fillId="0" borderId="4" xfId="0" applyFont="1" applyBorder="1" applyAlignment="1" applyProtection="1">
      <alignment horizontal="left" vertical="center"/>
      <protection hidden="1"/>
    </xf>
    <xf numFmtId="0" fontId="28" fillId="0" borderId="61" xfId="0" applyFont="1" applyBorder="1" applyAlignment="1" applyProtection="1">
      <alignment horizontal="left" vertical="center"/>
      <protection hidden="1"/>
    </xf>
    <xf numFmtId="0" fontId="2" fillId="0" borderId="56" xfId="0" applyFont="1" applyBorder="1" applyAlignment="1" applyProtection="1">
      <alignment horizontal="distributed" vertical="center"/>
      <protection hidden="1"/>
    </xf>
    <xf numFmtId="0" fontId="2" fillId="0" borderId="4" xfId="0" applyFont="1" applyBorder="1" applyAlignment="1" applyProtection="1">
      <alignment horizontal="distributed" vertical="center"/>
      <protection hidden="1"/>
    </xf>
    <xf numFmtId="0" fontId="2" fillId="0" borderId="11" xfId="0" applyFont="1" applyBorder="1" applyAlignment="1" applyProtection="1">
      <alignment horizontal="distributed" vertical="center"/>
      <protection hidden="1"/>
    </xf>
    <xf numFmtId="0" fontId="29" fillId="0" borderId="6" xfId="0" applyFont="1" applyBorder="1" applyAlignment="1" applyProtection="1">
      <alignment horizontal="left" vertical="center"/>
      <protection hidden="1"/>
    </xf>
    <xf numFmtId="0" fontId="29" fillId="0" borderId="8" xfId="0" applyFont="1" applyBorder="1" applyAlignment="1" applyProtection="1">
      <alignment horizontal="left" vertical="center"/>
      <protection hidden="1"/>
    </xf>
    <xf numFmtId="0" fontId="2" fillId="0" borderId="56" xfId="0" applyFont="1" applyBorder="1" applyAlignment="1" applyProtection="1">
      <alignment horizontal="distributed" vertical="center" wrapText="1"/>
      <protection hidden="1"/>
    </xf>
    <xf numFmtId="0" fontId="2" fillId="0" borderId="4" xfId="0" applyFont="1" applyBorder="1" applyAlignment="1" applyProtection="1">
      <alignment horizontal="distributed" vertical="center" wrapText="1"/>
      <protection hidden="1"/>
    </xf>
    <xf numFmtId="0" fontId="2" fillId="0" borderId="11" xfId="0" applyFont="1" applyBorder="1" applyAlignment="1" applyProtection="1">
      <alignment horizontal="distributed" vertical="center" wrapText="1"/>
      <protection hidden="1"/>
    </xf>
    <xf numFmtId="0" fontId="2" fillId="0" borderId="10" xfId="0" applyFont="1" applyBorder="1" applyAlignment="1" applyProtection="1">
      <alignment horizontal="distributed" vertical="center"/>
      <protection hidden="1"/>
    </xf>
    <xf numFmtId="0" fontId="2" fillId="0" borderId="10"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37" fillId="0" borderId="0" xfId="0" applyFont="1" applyBorder="1" applyAlignment="1" applyProtection="1">
      <alignment horizontal="left" vertical="center" shrinkToFit="1"/>
      <protection hidden="1"/>
    </xf>
    <xf numFmtId="0" fontId="37" fillId="0" borderId="55" xfId="0" applyFont="1" applyBorder="1" applyAlignment="1" applyProtection="1">
      <alignment horizontal="left" vertical="center" shrinkToFit="1"/>
      <protection hidden="1"/>
    </xf>
    <xf numFmtId="0" fontId="32" fillId="0" borderId="4" xfId="0" applyFont="1" applyBorder="1" applyAlignment="1" applyProtection="1">
      <alignment horizontal="left" vertical="center"/>
      <protection hidden="1"/>
    </xf>
    <xf numFmtId="0" fontId="32" fillId="0" borderId="44" xfId="0" applyFont="1" applyBorder="1" applyAlignment="1" applyProtection="1">
      <alignment horizontal="left" vertical="center"/>
      <protection hidden="1"/>
    </xf>
    <xf numFmtId="0" fontId="29" fillId="0" borderId="39" xfId="0" applyFont="1" applyBorder="1" applyAlignment="1" applyProtection="1">
      <alignment horizontal="left" vertical="distributed" wrapText="1"/>
      <protection hidden="1"/>
    </xf>
    <xf numFmtId="0" fontId="29" fillId="0" borderId="39" xfId="0" applyFont="1" applyBorder="1" applyAlignment="1" applyProtection="1">
      <alignment horizontal="left" vertical="distributed"/>
      <protection hidden="1"/>
    </xf>
    <xf numFmtId="0" fontId="29" fillId="0" borderId="71" xfId="0" applyFont="1" applyBorder="1" applyAlignment="1" applyProtection="1">
      <alignment horizontal="left" vertical="distributed"/>
      <protection hidden="1"/>
    </xf>
    <xf numFmtId="0" fontId="29" fillId="0" borderId="41" xfId="0" applyFont="1" applyBorder="1" applyAlignment="1" applyProtection="1">
      <alignment horizontal="left" vertical="distributed"/>
      <protection hidden="1"/>
    </xf>
    <xf numFmtId="0" fontId="29" fillId="0" borderId="47" xfId="0" applyFont="1" applyBorder="1" applyAlignment="1" applyProtection="1">
      <alignment horizontal="left" vertical="distributed"/>
      <protection hidden="1"/>
    </xf>
    <xf numFmtId="0" fontId="29" fillId="0" borderId="43" xfId="0" applyFont="1" applyBorder="1" applyAlignment="1" applyProtection="1">
      <alignment horizontal="left" vertical="distributed"/>
      <protection hidden="1"/>
    </xf>
    <xf numFmtId="0" fontId="29" fillId="0" borderId="49" xfId="0" applyFont="1" applyBorder="1" applyAlignment="1" applyProtection="1">
      <alignment horizontal="left" vertical="distributed"/>
      <protection hidden="1"/>
    </xf>
    <xf numFmtId="58" fontId="2" fillId="0" borderId="6" xfId="0" applyNumberFormat="1"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19" fillId="0" borderId="10" xfId="0" applyFont="1" applyBorder="1" applyAlignment="1" applyProtection="1">
      <alignment horizontal="right" vertical="center" shrinkToFit="1"/>
      <protection hidden="1"/>
    </xf>
    <xf numFmtId="0" fontId="19" fillId="0" borderId="4" xfId="0" applyFont="1" applyBorder="1" applyAlignment="1" applyProtection="1">
      <alignment horizontal="right" vertical="center" shrinkToFit="1"/>
      <protection hidden="1"/>
    </xf>
    <xf numFmtId="0" fontId="6" fillId="0" borderId="12" xfId="0" applyFont="1" applyBorder="1" applyAlignment="1" applyProtection="1">
      <alignment horizontal="left" vertical="center"/>
      <protection hidden="1"/>
    </xf>
    <xf numFmtId="0" fontId="6" fillId="0" borderId="13" xfId="0" applyFont="1" applyBorder="1" applyAlignment="1" applyProtection="1">
      <alignment horizontal="left" vertical="center"/>
      <protection hidden="1"/>
    </xf>
    <xf numFmtId="0" fontId="6" fillId="0" borderId="14" xfId="0" applyFont="1" applyBorder="1" applyAlignment="1" applyProtection="1">
      <alignment horizontal="left" vertical="center"/>
      <protection hidden="1"/>
    </xf>
    <xf numFmtId="0" fontId="29" fillId="0" borderId="3" xfId="0" applyFont="1" applyBorder="1" applyAlignment="1" applyProtection="1">
      <alignment horizontal="center" vertical="center"/>
      <protection hidden="1"/>
    </xf>
    <xf numFmtId="0" fontId="29" fillId="0" borderId="9" xfId="0" applyFont="1" applyBorder="1" applyAlignment="1" applyProtection="1">
      <alignment horizontal="center" vertical="center"/>
      <protection hidden="1"/>
    </xf>
    <xf numFmtId="0" fontId="6" fillId="0" borderId="57" xfId="0" applyFont="1" applyBorder="1" applyAlignment="1" applyProtection="1">
      <alignment horizontal="left" vertical="center"/>
      <protection hidden="1"/>
    </xf>
    <xf numFmtId="0" fontId="2" fillId="0" borderId="10" xfId="0" applyNumberFormat="1" applyFont="1" applyBorder="1" applyAlignment="1" applyProtection="1">
      <alignment horizontal="center" vertical="center" wrapText="1" shrinkToFit="1"/>
      <protection hidden="1"/>
    </xf>
    <xf numFmtId="0" fontId="2" fillId="0" borderId="4" xfId="0" applyNumberFormat="1" applyFont="1" applyBorder="1" applyAlignment="1" applyProtection="1">
      <alignment horizontal="center" vertical="center" wrapText="1" shrinkToFit="1"/>
      <protection hidden="1"/>
    </xf>
    <xf numFmtId="0" fontId="2" fillId="0" borderId="5" xfId="0" applyFont="1" applyBorder="1" applyAlignment="1" applyProtection="1">
      <alignment horizontal="center" vertical="center"/>
      <protection hidden="1"/>
    </xf>
    <xf numFmtId="0" fontId="2" fillId="0" borderId="21" xfId="0" applyFont="1" applyBorder="1" applyAlignment="1" applyProtection="1">
      <alignment horizontal="center" vertical="center"/>
      <protection hidden="1"/>
    </xf>
    <xf numFmtId="0" fontId="2" fillId="0" borderId="8" xfId="0" applyFont="1" applyBorder="1" applyAlignment="1" applyProtection="1">
      <alignment horizontal="left" vertical="center"/>
      <protection hidden="1"/>
    </xf>
    <xf numFmtId="0" fontId="2" fillId="0" borderId="8"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9" fillId="0" borderId="60" xfId="0" applyFont="1" applyBorder="1" applyAlignment="1" applyProtection="1">
      <alignment horizontal="center" vertical="center"/>
      <protection hidden="1"/>
    </xf>
    <xf numFmtId="0" fontId="2" fillId="0" borderId="45" xfId="0" applyFont="1" applyBorder="1" applyAlignment="1" applyProtection="1">
      <alignment horizontal="center" vertical="center"/>
      <protection hidden="1"/>
    </xf>
    <xf numFmtId="0" fontId="2" fillId="0" borderId="12" xfId="0" applyFont="1" applyBorder="1" applyAlignment="1" applyProtection="1">
      <alignment horizontal="distributed" vertical="center"/>
      <protection hidden="1"/>
    </xf>
    <xf numFmtId="0" fontId="2" fillId="0" borderId="13" xfId="0" applyFont="1" applyBorder="1" applyAlignment="1" applyProtection="1">
      <alignment horizontal="distributed" vertical="center"/>
      <protection hidden="1"/>
    </xf>
    <xf numFmtId="0" fontId="2" fillId="0" borderId="14" xfId="0" applyFont="1" applyBorder="1" applyAlignment="1" applyProtection="1">
      <alignment horizontal="distributed" vertical="center"/>
      <protection hidden="1"/>
    </xf>
    <xf numFmtId="0" fontId="2" fillId="0" borderId="6" xfId="0" applyFont="1" applyBorder="1" applyAlignment="1" applyProtection="1">
      <alignment horizontal="distributed" vertical="center"/>
      <protection hidden="1"/>
    </xf>
    <xf numFmtId="0" fontId="2" fillId="0" borderId="0" xfId="0" applyFont="1" applyBorder="1" applyAlignment="1" applyProtection="1">
      <alignment horizontal="distributed" vertical="center"/>
      <protection hidden="1"/>
    </xf>
    <xf numFmtId="0" fontId="2" fillId="0" borderId="7" xfId="0" applyFont="1" applyBorder="1" applyAlignment="1" applyProtection="1">
      <alignment horizontal="distributed" vertical="center"/>
      <protection hidden="1"/>
    </xf>
    <xf numFmtId="0" fontId="2" fillId="0" borderId="8" xfId="0" applyFont="1" applyBorder="1" applyAlignment="1" applyProtection="1">
      <alignment horizontal="distributed" vertical="center"/>
      <protection hidden="1"/>
    </xf>
    <xf numFmtId="0" fontId="2" fillId="0" borderId="3" xfId="0" applyFont="1" applyBorder="1" applyAlignment="1" applyProtection="1">
      <alignment horizontal="distributed" vertical="center"/>
      <protection hidden="1"/>
    </xf>
    <xf numFmtId="0" fontId="2" fillId="0" borderId="9" xfId="0" applyFont="1" applyBorder="1" applyAlignment="1" applyProtection="1">
      <alignment horizontal="distributed" vertical="center"/>
      <protection hidden="1"/>
    </xf>
    <xf numFmtId="0" fontId="2" fillId="0" borderId="18" xfId="0" applyFont="1" applyBorder="1" applyAlignment="1" applyProtection="1">
      <alignment horizontal="center" vertical="center" textRotation="255"/>
      <protection hidden="1"/>
    </xf>
    <xf numFmtId="0" fontId="2" fillId="0" borderId="20" xfId="0" applyFont="1" applyBorder="1" applyAlignment="1" applyProtection="1">
      <alignment horizontal="center" vertical="center" textRotation="255"/>
      <protection hidden="1"/>
    </xf>
    <xf numFmtId="0" fontId="38" fillId="0" borderId="0" xfId="0" applyFont="1" applyBorder="1" applyAlignment="1" applyProtection="1">
      <alignment horizontal="center" vertical="center"/>
      <protection hidden="1"/>
    </xf>
    <xf numFmtId="0" fontId="38" fillId="0" borderId="55" xfId="0" applyFont="1" applyBorder="1" applyAlignment="1" applyProtection="1">
      <alignment horizontal="center" vertical="center"/>
      <protection hidden="1"/>
    </xf>
    <xf numFmtId="0" fontId="38" fillId="0" borderId="45" xfId="0" applyFont="1" applyBorder="1" applyAlignment="1" applyProtection="1">
      <alignment horizontal="center" vertical="center"/>
      <protection hidden="1"/>
    </xf>
    <xf numFmtId="0" fontId="38" fillId="0" borderId="63" xfId="0" applyFont="1" applyBorder="1" applyAlignment="1" applyProtection="1">
      <alignment horizontal="center" vertical="center"/>
      <protection hidden="1"/>
    </xf>
    <xf numFmtId="0" fontId="2" fillId="0" borderId="19" xfId="0" applyFont="1" applyBorder="1" applyAlignment="1" applyProtection="1">
      <alignment horizontal="center" vertical="center"/>
      <protection hidden="1"/>
    </xf>
    <xf numFmtId="0" fontId="2" fillId="0" borderId="22" xfId="0" applyFont="1" applyBorder="1" applyAlignment="1" applyProtection="1">
      <alignment horizontal="center" vertical="center"/>
      <protection hidden="1"/>
    </xf>
    <xf numFmtId="0" fontId="3" fillId="0" borderId="31" xfId="0" applyFont="1" applyBorder="1" applyAlignment="1" applyProtection="1">
      <alignment horizontal="center" vertical="center" shrinkToFit="1"/>
      <protection hidden="1"/>
    </xf>
    <xf numFmtId="0" fontId="2" fillId="0" borderId="54" xfId="0" applyFont="1" applyBorder="1" applyAlignment="1" applyProtection="1">
      <alignment horizontal="left" vertical="center"/>
      <protection hidden="1"/>
    </xf>
    <xf numFmtId="0" fontId="2" fillId="0" borderId="16" xfId="0" applyFont="1" applyBorder="1" applyAlignment="1" applyProtection="1">
      <alignment horizontal="center" vertical="center"/>
      <protection hidden="1"/>
    </xf>
    <xf numFmtId="0" fontId="2" fillId="0" borderId="17" xfId="0" applyFont="1" applyBorder="1" applyAlignment="1" applyProtection="1">
      <alignment horizontal="center" vertical="center"/>
      <protection hidden="1"/>
    </xf>
    <xf numFmtId="0" fontId="2" fillId="0" borderId="31" xfId="0" applyFont="1" applyBorder="1" applyAlignment="1" applyProtection="1">
      <alignment horizontal="center" vertical="center"/>
      <protection hidden="1"/>
    </xf>
    <xf numFmtId="0" fontId="29" fillId="0" borderId="13" xfId="0" applyFont="1" applyBorder="1" applyAlignment="1" applyProtection="1">
      <alignment horizontal="center" vertical="center"/>
      <protection hidden="1"/>
    </xf>
    <xf numFmtId="0" fontId="29" fillId="0" borderId="0" xfId="0" applyFont="1" applyFill="1" applyBorder="1" applyAlignment="1" applyProtection="1">
      <alignment horizontal="left" vertical="center" indent="1" shrinkToFit="1"/>
      <protection hidden="1"/>
    </xf>
    <xf numFmtId="0" fontId="29" fillId="0" borderId="7" xfId="0" applyFont="1" applyFill="1" applyBorder="1" applyAlignment="1" applyProtection="1">
      <alignment horizontal="left" vertical="center" indent="1" shrinkToFit="1"/>
      <protection hidden="1"/>
    </xf>
    <xf numFmtId="0" fontId="2" fillId="0" borderId="34" xfId="0" applyFont="1" applyBorder="1" applyAlignment="1" applyProtection="1">
      <alignment horizontal="center" vertical="center"/>
      <protection hidden="1"/>
    </xf>
    <xf numFmtId="0" fontId="39" fillId="0" borderId="0" xfId="0" applyFont="1" applyBorder="1" applyAlignment="1" applyProtection="1">
      <alignment horizontal="center" vertical="center"/>
      <protection hidden="1"/>
    </xf>
    <xf numFmtId="0" fontId="39" fillId="0" borderId="45"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9" fillId="0" borderId="0" xfId="0" applyFont="1" applyBorder="1" applyAlignment="1" applyProtection="1">
      <alignment horizontal="left" vertical="center" indent="1" shrinkToFit="1"/>
      <protection hidden="1"/>
    </xf>
    <xf numFmtId="0" fontId="29" fillId="0" borderId="55" xfId="0" applyFont="1" applyBorder="1" applyAlignment="1" applyProtection="1">
      <alignment horizontal="left" vertical="center" indent="1" shrinkToFit="1"/>
      <protection hidden="1"/>
    </xf>
    <xf numFmtId="0" fontId="2" fillId="0" borderId="59" xfId="0" applyFont="1" applyBorder="1" applyAlignment="1" applyProtection="1">
      <alignment horizontal="distributed" vertical="center"/>
      <protection hidden="1"/>
    </xf>
    <xf numFmtId="0" fontId="36" fillId="0" borderId="13" xfId="0" applyFont="1" applyBorder="1" applyAlignment="1" applyProtection="1">
      <alignment horizontal="left" vertical="center" shrinkToFit="1"/>
      <protection hidden="1"/>
    </xf>
    <xf numFmtId="0" fontId="36" fillId="0" borderId="57" xfId="0" applyFont="1" applyBorder="1" applyAlignment="1" applyProtection="1">
      <alignment horizontal="left" vertical="center" shrinkToFit="1"/>
      <protection hidden="1"/>
    </xf>
    <xf numFmtId="0" fontId="7" fillId="0" borderId="58" xfId="0" applyFont="1" applyBorder="1" applyAlignment="1" applyProtection="1">
      <alignment horizontal="distributed" vertical="center"/>
      <protection hidden="1"/>
    </xf>
    <xf numFmtId="0" fontId="7" fillId="0" borderId="13" xfId="0" applyFont="1" applyBorder="1" applyAlignment="1" applyProtection="1">
      <alignment horizontal="distributed" vertical="center"/>
      <protection hidden="1"/>
    </xf>
    <xf numFmtId="0" fontId="7" fillId="0" borderId="14" xfId="0" applyFont="1" applyBorder="1" applyAlignment="1" applyProtection="1">
      <alignment horizontal="distributed" vertical="center"/>
      <protection hidden="1"/>
    </xf>
    <xf numFmtId="0" fontId="36" fillId="0" borderId="0" xfId="0" applyFont="1" applyBorder="1" applyAlignment="1" applyProtection="1">
      <alignment horizontal="left" vertical="center" shrinkToFit="1"/>
      <protection hidden="1"/>
    </xf>
    <xf numFmtId="0" fontId="36" fillId="0" borderId="55" xfId="0" applyFont="1" applyBorder="1" applyAlignment="1" applyProtection="1">
      <alignment horizontal="left" vertical="center" shrinkToFit="1"/>
      <protection hidden="1"/>
    </xf>
    <xf numFmtId="0" fontId="37" fillId="0" borderId="3" xfId="0" applyFont="1" applyBorder="1" applyAlignment="1" applyProtection="1">
      <alignment horizontal="left" vertical="center" shrinkToFit="1"/>
      <protection hidden="1"/>
    </xf>
    <xf numFmtId="0" fontId="32" fillId="0" borderId="3" xfId="0" applyFont="1" applyBorder="1" applyAlignment="1" applyProtection="1">
      <alignment horizontal="right" vertical="center"/>
      <protection hidden="1"/>
    </xf>
    <xf numFmtId="0" fontId="32" fillId="0" borderId="60" xfId="0" applyFont="1" applyBorder="1" applyAlignment="1" applyProtection="1">
      <alignment horizontal="right" vertical="center"/>
      <protection hidden="1"/>
    </xf>
    <xf numFmtId="0" fontId="2" fillId="0" borderId="44" xfId="0" applyNumberFormat="1" applyFont="1" applyBorder="1" applyAlignment="1" applyProtection="1">
      <alignment horizontal="center" vertical="center" wrapText="1" shrinkToFit="1"/>
      <protection hidden="1"/>
    </xf>
    <xf numFmtId="0" fontId="29" fillId="0" borderId="38" xfId="0" applyFont="1" applyBorder="1" applyAlignment="1" applyProtection="1">
      <alignment horizontal="distributed" vertical="distributed" wrapText="1"/>
      <protection hidden="1"/>
    </xf>
    <xf numFmtId="0" fontId="29" fillId="0" borderId="39" xfId="0" applyFont="1" applyBorder="1" applyAlignment="1" applyProtection="1">
      <alignment horizontal="distributed" vertical="distributed" wrapText="1"/>
      <protection hidden="1"/>
    </xf>
    <xf numFmtId="0" fontId="29" fillId="0" borderId="40" xfId="0" applyFont="1" applyBorder="1" applyAlignment="1" applyProtection="1">
      <alignment horizontal="distributed" vertical="distributed" wrapText="1"/>
      <protection hidden="1"/>
    </xf>
    <xf numFmtId="0" fontId="29" fillId="0" borderId="41" xfId="0" applyFont="1" applyBorder="1" applyAlignment="1" applyProtection="1">
      <alignment horizontal="distributed" vertical="distributed" wrapText="1"/>
      <protection hidden="1"/>
    </xf>
    <xf numFmtId="0" fontId="29" fillId="0" borderId="42" xfId="0" applyFont="1" applyBorder="1" applyAlignment="1" applyProtection="1">
      <alignment horizontal="distributed" vertical="distributed" wrapText="1"/>
      <protection hidden="1"/>
    </xf>
    <xf numFmtId="0" fontId="29" fillId="0" borderId="43" xfId="0" applyFont="1" applyBorder="1" applyAlignment="1" applyProtection="1">
      <alignment horizontal="distributed" vertical="distributed" wrapText="1"/>
      <protection hidden="1"/>
    </xf>
    <xf numFmtId="0" fontId="2" fillId="0" borderId="0" xfId="0" applyFont="1" applyBorder="1" applyAlignment="1" applyProtection="1">
      <alignment horizontal="distributed" vertical="distributed"/>
      <protection hidden="1"/>
    </xf>
    <xf numFmtId="0" fontId="7" fillId="0" borderId="0" xfId="0" applyFont="1" applyBorder="1" applyAlignment="1" applyProtection="1">
      <alignment horizontal="distributed" vertical="distributed"/>
      <protection hidden="1"/>
    </xf>
    <xf numFmtId="0" fontId="32" fillId="0" borderId="13" xfId="0" applyFont="1" applyBorder="1" applyAlignment="1" applyProtection="1">
      <alignment horizontal="right" vertical="center" wrapText="1"/>
      <protection hidden="1"/>
    </xf>
    <xf numFmtId="0" fontId="4" fillId="0" borderId="0" xfId="0" applyFont="1" applyBorder="1" applyAlignment="1" applyProtection="1">
      <alignment horizontal="right" wrapText="1"/>
      <protection hidden="1"/>
    </xf>
    <xf numFmtId="0" fontId="32" fillId="0" borderId="13" xfId="0" applyFont="1" applyBorder="1" applyAlignment="1" applyProtection="1">
      <alignment horizontal="left" vertical="center"/>
      <protection hidden="1"/>
    </xf>
    <xf numFmtId="0" fontId="32" fillId="0" borderId="0" xfId="0" applyFont="1" applyAlignment="1" applyProtection="1">
      <alignment horizontal="left" vertical="center"/>
      <protection hidden="1"/>
    </xf>
    <xf numFmtId="0" fontId="4" fillId="0" borderId="45" xfId="0" applyFont="1" applyBorder="1" applyAlignment="1" applyProtection="1">
      <alignment horizontal="center" vertical="top" wrapText="1"/>
      <protection hidden="1"/>
    </xf>
    <xf numFmtId="0" fontId="28" fillId="0" borderId="45" xfId="0" applyFont="1" applyBorder="1" applyAlignment="1" applyProtection="1">
      <alignment horizontal="center" wrapText="1"/>
      <protection hidden="1"/>
    </xf>
    <xf numFmtId="0" fontId="10" fillId="0" borderId="45" xfId="0" applyFont="1" applyBorder="1" applyAlignment="1" applyProtection="1">
      <alignment horizontal="center" wrapText="1"/>
      <protection hidden="1"/>
    </xf>
    <xf numFmtId="0" fontId="10" fillId="0" borderId="45" xfId="0" applyFont="1" applyBorder="1" applyAlignment="1" applyProtection="1">
      <alignment horizontal="left" wrapText="1"/>
      <protection hidden="1"/>
    </xf>
    <xf numFmtId="0" fontId="2" fillId="0" borderId="23" xfId="0" applyFont="1" applyBorder="1" applyAlignment="1" applyProtection="1">
      <alignment horizontal="center" vertical="center"/>
      <protection hidden="1"/>
    </xf>
    <xf numFmtId="0" fontId="2" fillId="0" borderId="26" xfId="0" applyFont="1" applyBorder="1" applyAlignment="1" applyProtection="1">
      <alignment horizontal="center" vertical="center"/>
      <protection hidden="1"/>
    </xf>
    <xf numFmtId="0" fontId="29" fillId="0" borderId="57" xfId="0" applyFont="1" applyBorder="1" applyAlignment="1" applyProtection="1">
      <alignment horizontal="center" vertical="center" wrapText="1"/>
      <protection hidden="1"/>
    </xf>
    <xf numFmtId="0" fontId="3" fillId="0" borderId="51" xfId="0" applyFont="1" applyBorder="1" applyAlignment="1" applyProtection="1">
      <alignment horizontal="left" vertical="center"/>
      <protection hidden="1"/>
    </xf>
    <xf numFmtId="0" fontId="3" fillId="0" borderId="52" xfId="0" applyFont="1" applyBorder="1" applyAlignment="1" applyProtection="1">
      <alignment horizontal="left" vertical="center"/>
      <protection hidden="1"/>
    </xf>
    <xf numFmtId="0" fontId="3" fillId="0" borderId="53" xfId="0" applyFont="1" applyBorder="1" applyAlignment="1" applyProtection="1">
      <alignment horizontal="left" vertical="center"/>
      <protection hidden="1"/>
    </xf>
    <xf numFmtId="0" fontId="2" fillId="0" borderId="54" xfId="0" applyFont="1" applyBorder="1" applyAlignment="1" applyProtection="1">
      <alignment horizontal="left" vertical="center" wrapText="1"/>
      <protection hidden="1"/>
    </xf>
    <xf numFmtId="0" fontId="2" fillId="0" borderId="0" xfId="0" applyFont="1" applyBorder="1" applyAlignment="1" applyProtection="1">
      <alignment horizontal="left" vertical="center" wrapText="1"/>
      <protection hidden="1"/>
    </xf>
    <xf numFmtId="0" fontId="2" fillId="0" borderId="55" xfId="0" applyFont="1" applyBorder="1" applyAlignment="1" applyProtection="1">
      <alignment horizontal="left" vertical="center" wrapText="1"/>
      <protection hidden="1"/>
    </xf>
    <xf numFmtId="0" fontId="2" fillId="0" borderId="58" xfId="0" applyFont="1" applyBorder="1" applyAlignment="1" applyProtection="1">
      <alignment horizontal="distributed" wrapText="1"/>
      <protection hidden="1"/>
    </xf>
    <xf numFmtId="0" fontId="2" fillId="0" borderId="13" xfId="0" applyFont="1" applyBorder="1" applyAlignment="1" applyProtection="1">
      <alignment horizontal="distributed" wrapText="1"/>
      <protection hidden="1"/>
    </xf>
    <xf numFmtId="0" fontId="2" fillId="0" borderId="14" xfId="0" applyFont="1" applyBorder="1" applyAlignment="1" applyProtection="1">
      <alignment horizontal="distributed" wrapText="1"/>
      <protection hidden="1"/>
    </xf>
    <xf numFmtId="0" fontId="2" fillId="0" borderId="54" xfId="0" applyFont="1" applyBorder="1" applyAlignment="1" applyProtection="1">
      <alignment horizontal="distributed" wrapText="1"/>
      <protection hidden="1"/>
    </xf>
    <xf numFmtId="0" fontId="2" fillId="0" borderId="0" xfId="0" applyFont="1" applyBorder="1" applyAlignment="1" applyProtection="1">
      <alignment horizontal="distributed" wrapText="1"/>
      <protection hidden="1"/>
    </xf>
    <xf numFmtId="0" fontId="2" fillId="0" borderId="7" xfId="0" applyFont="1" applyBorder="1" applyAlignment="1" applyProtection="1">
      <alignment horizontal="distributed" wrapText="1"/>
      <protection hidden="1"/>
    </xf>
    <xf numFmtId="0" fontId="2" fillId="0" borderId="54" xfId="0" applyFont="1" applyBorder="1" applyAlignment="1" applyProtection="1">
      <alignment horizontal="distributed" vertical="top" wrapText="1"/>
      <protection hidden="1"/>
    </xf>
    <xf numFmtId="0" fontId="2" fillId="0" borderId="0" xfId="0" applyFont="1" applyBorder="1" applyAlignment="1" applyProtection="1">
      <alignment horizontal="distributed" vertical="top" wrapText="1"/>
      <protection hidden="1"/>
    </xf>
    <xf numFmtId="0" fontId="2" fillId="0" borderId="7" xfId="0" applyFont="1" applyBorder="1" applyAlignment="1" applyProtection="1">
      <alignment horizontal="distributed" vertical="top" wrapText="1"/>
      <protection hidden="1"/>
    </xf>
    <xf numFmtId="0" fontId="2" fillId="0" borderId="59" xfId="0" applyFont="1" applyBorder="1" applyAlignment="1" applyProtection="1">
      <alignment horizontal="distributed" vertical="top" wrapText="1"/>
      <protection hidden="1"/>
    </xf>
    <xf numFmtId="0" fontId="2" fillId="0" borderId="3" xfId="0" applyFont="1" applyBorder="1" applyAlignment="1" applyProtection="1">
      <alignment horizontal="distributed" vertical="top" wrapText="1"/>
      <protection hidden="1"/>
    </xf>
    <xf numFmtId="0" fontId="2" fillId="0" borderId="9" xfId="0" applyFont="1" applyBorder="1" applyAlignment="1" applyProtection="1">
      <alignment horizontal="distributed" vertical="top" wrapText="1"/>
      <protection hidden="1"/>
    </xf>
    <xf numFmtId="0" fontId="2" fillId="0" borderId="57" xfId="0" applyFont="1" applyBorder="1" applyAlignment="1" applyProtection="1">
      <alignment horizontal="center" vertical="center" wrapText="1"/>
      <protection hidden="1"/>
    </xf>
    <xf numFmtId="0" fontId="32" fillId="0" borderId="13" xfId="0" applyFont="1" applyBorder="1" applyAlignment="1" applyProtection="1">
      <alignment horizontal="right" vertical="center"/>
      <protection hidden="1"/>
    </xf>
    <xf numFmtId="0" fontId="2" fillId="0" borderId="48" xfId="0" applyFont="1" applyBorder="1" applyAlignment="1" applyProtection="1">
      <alignment horizontal="right" vertical="center"/>
      <protection hidden="1"/>
    </xf>
    <xf numFmtId="0" fontId="2" fillId="0" borderId="1" xfId="0" applyFont="1" applyBorder="1" applyAlignment="1" applyProtection="1">
      <alignment horizontal="right" vertical="center"/>
      <protection hidden="1"/>
    </xf>
    <xf numFmtId="0" fontId="2" fillId="0" borderId="15" xfId="0" applyFont="1" applyBorder="1" applyAlignment="1" applyProtection="1">
      <alignment horizontal="distributed" vertical="center" indent="2"/>
      <protection hidden="1"/>
    </xf>
    <xf numFmtId="0" fontId="2" fillId="0" borderId="16" xfId="0" applyFont="1" applyBorder="1" applyAlignment="1" applyProtection="1">
      <alignment horizontal="distributed" vertical="center" indent="2"/>
      <protection hidden="1"/>
    </xf>
    <xf numFmtId="0" fontId="2" fillId="0" borderId="17" xfId="0" applyFont="1" applyBorder="1" applyAlignment="1" applyProtection="1">
      <alignment horizontal="distributed" vertical="center" indent="2"/>
      <protection hidden="1"/>
    </xf>
    <xf numFmtId="0" fontId="2" fillId="0" borderId="84" xfId="0" applyFont="1" applyBorder="1" applyAlignment="1" applyProtection="1">
      <alignment horizontal="distributed" vertical="center" indent="4"/>
      <protection hidden="1"/>
    </xf>
    <xf numFmtId="0" fontId="2" fillId="0" borderId="85" xfId="0" applyFont="1" applyBorder="1" applyAlignment="1" applyProtection="1">
      <alignment horizontal="distributed" vertical="center" indent="4"/>
      <protection hidden="1"/>
    </xf>
    <xf numFmtId="0" fontId="2" fillId="0" borderId="86" xfId="0" applyFont="1" applyBorder="1" applyAlignment="1" applyProtection="1">
      <alignment horizontal="distributed" vertical="center" indent="4"/>
      <protection hidden="1"/>
    </xf>
    <xf numFmtId="177" fontId="3" fillId="0" borderId="70" xfId="0" applyNumberFormat="1" applyFont="1" applyBorder="1" applyAlignment="1" applyProtection="1">
      <alignment horizontal="right" vertical="center"/>
      <protection locked="0" hidden="1"/>
    </xf>
    <xf numFmtId="177" fontId="3" fillId="0" borderId="91" xfId="0" applyNumberFormat="1" applyFont="1" applyBorder="1" applyAlignment="1" applyProtection="1">
      <alignment horizontal="right" vertical="center"/>
      <protection locked="0" hidden="1"/>
    </xf>
    <xf numFmtId="177" fontId="3" fillId="0" borderId="5" xfId="0" applyNumberFormat="1" applyFont="1" applyBorder="1" applyAlignment="1" applyProtection="1">
      <alignment horizontal="right" vertical="center"/>
      <protection locked="0" hidden="1"/>
    </xf>
    <xf numFmtId="177" fontId="3" fillId="0" borderId="10" xfId="0" applyNumberFormat="1" applyFont="1" applyBorder="1" applyAlignment="1" applyProtection="1">
      <alignment horizontal="right" vertical="center"/>
      <protection locked="0" hidden="1"/>
    </xf>
    <xf numFmtId="0" fontId="2" fillId="0" borderId="5" xfId="0" applyFont="1" applyBorder="1" applyAlignment="1" applyProtection="1">
      <alignment horizontal="distributed" vertical="center"/>
      <protection hidden="1"/>
    </xf>
    <xf numFmtId="0" fontId="32" fillId="0" borderId="65" xfId="0" applyFont="1" applyBorder="1" applyAlignment="1" applyProtection="1">
      <alignment horizontal="center" vertical="center"/>
      <protection hidden="1"/>
    </xf>
    <xf numFmtId="0" fontId="2" fillId="0" borderId="58" xfId="0" applyFont="1" applyBorder="1" applyAlignment="1" applyProtection="1">
      <alignment horizontal="center" vertical="center"/>
      <protection hidden="1"/>
    </xf>
    <xf numFmtId="0" fontId="2" fillId="0" borderId="14" xfId="0" applyFont="1" applyBorder="1" applyAlignment="1" applyProtection="1">
      <alignment horizontal="center" vertical="center"/>
      <protection hidden="1"/>
    </xf>
    <xf numFmtId="0" fontId="2" fillId="0" borderId="74" xfId="0" applyFont="1" applyBorder="1" applyAlignment="1" applyProtection="1">
      <alignment horizontal="center" vertical="center"/>
      <protection hidden="1"/>
    </xf>
    <xf numFmtId="0" fontId="2" fillId="0" borderId="75" xfId="0" applyFont="1" applyBorder="1" applyAlignment="1" applyProtection="1">
      <alignment horizontal="center" vertical="center"/>
      <protection hidden="1"/>
    </xf>
    <xf numFmtId="0" fontId="2" fillId="0" borderId="125" xfId="0" applyFont="1" applyBorder="1" applyAlignment="1" applyProtection="1">
      <alignment horizontal="center" vertical="center"/>
      <protection hidden="1"/>
    </xf>
    <xf numFmtId="0" fontId="29" fillId="0" borderId="12" xfId="0" applyFont="1" applyBorder="1" applyAlignment="1" applyProtection="1">
      <alignment horizontal="center" vertical="center"/>
      <protection hidden="1"/>
    </xf>
    <xf numFmtId="0" fontId="29" fillId="0" borderId="14" xfId="0" applyFont="1" applyBorder="1" applyAlignment="1" applyProtection="1">
      <alignment horizontal="center" vertical="center"/>
      <protection hidden="1"/>
    </xf>
    <xf numFmtId="0" fontId="29" fillId="0" borderId="126" xfId="0" applyFont="1" applyBorder="1" applyAlignment="1" applyProtection="1">
      <alignment horizontal="center" vertical="center"/>
      <protection hidden="1"/>
    </xf>
    <xf numFmtId="0" fontId="29" fillId="0" borderId="75" xfId="0" applyFont="1" applyBorder="1" applyAlignment="1" applyProtection="1">
      <alignment horizontal="center" vertical="center"/>
      <protection hidden="1"/>
    </xf>
    <xf numFmtId="0" fontId="29" fillId="0" borderId="125"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126" xfId="0" applyFont="1" applyBorder="1" applyAlignment="1" applyProtection="1">
      <alignment horizontal="center" vertical="center"/>
      <protection hidden="1"/>
    </xf>
    <xf numFmtId="0" fontId="29" fillId="0" borderId="57" xfId="0" applyFont="1" applyBorder="1" applyAlignment="1" applyProtection="1">
      <alignment horizontal="center" vertical="center"/>
      <protection hidden="1"/>
    </xf>
    <xf numFmtId="0" fontId="29" fillId="0" borderId="76" xfId="0" applyFont="1" applyBorder="1" applyAlignment="1" applyProtection="1">
      <alignment horizontal="center" vertical="center"/>
      <protection hidden="1"/>
    </xf>
    <xf numFmtId="0" fontId="2" fillId="0" borderId="61" xfId="0" applyFont="1" applyBorder="1" applyAlignment="1" applyProtection="1">
      <alignment horizontal="center" vertical="center"/>
      <protection hidden="1"/>
    </xf>
    <xf numFmtId="0" fontId="29" fillId="0" borderId="91" xfId="0" applyFont="1" applyBorder="1" applyAlignment="1" applyProtection="1">
      <alignment horizontal="right" vertical="center"/>
      <protection hidden="1"/>
    </xf>
    <xf numFmtId="0" fontId="29" fillId="0" borderId="65" xfId="0" applyFont="1" applyBorder="1" applyAlignment="1" applyProtection="1">
      <alignment horizontal="right" vertical="center"/>
      <protection hidden="1"/>
    </xf>
    <xf numFmtId="177" fontId="3" fillId="0" borderId="88" xfId="0" applyNumberFormat="1" applyFont="1" applyBorder="1" applyAlignment="1" applyProtection="1">
      <alignment horizontal="right" vertical="center"/>
      <protection hidden="1"/>
    </xf>
    <xf numFmtId="177" fontId="3" fillId="0" borderId="89" xfId="0" applyNumberFormat="1" applyFont="1" applyBorder="1" applyAlignment="1" applyProtection="1">
      <alignment horizontal="right" vertical="center"/>
      <protection hidden="1"/>
    </xf>
    <xf numFmtId="0" fontId="2" fillId="0" borderId="58" xfId="0" applyFont="1" applyBorder="1" applyAlignment="1" applyProtection="1">
      <alignment horizontal="right" vertical="center"/>
      <protection hidden="1"/>
    </xf>
    <xf numFmtId="0" fontId="2" fillId="0" borderId="13" xfId="0" applyFont="1" applyBorder="1" applyAlignment="1" applyProtection="1">
      <alignment horizontal="right" vertical="center"/>
      <protection hidden="1"/>
    </xf>
    <xf numFmtId="0" fontId="2" fillId="0" borderId="36" xfId="0" applyFont="1" applyBorder="1" applyAlignment="1" applyProtection="1">
      <alignment horizontal="distributed" vertical="center" indent="1"/>
      <protection hidden="1"/>
    </xf>
    <xf numFmtId="0" fontId="2" fillId="0" borderId="37" xfId="0" applyFont="1" applyBorder="1" applyAlignment="1" applyProtection="1">
      <alignment horizontal="distributed" vertical="center" indent="1"/>
      <protection hidden="1"/>
    </xf>
    <xf numFmtId="0" fontId="2" fillId="0" borderId="35" xfId="0" applyFont="1" applyBorder="1" applyAlignment="1" applyProtection="1">
      <alignment horizontal="distributed" vertical="center" indent="1"/>
      <protection hidden="1"/>
    </xf>
    <xf numFmtId="0" fontId="2" fillId="0" borderId="66" xfId="0" applyFont="1" applyBorder="1" applyAlignment="1" applyProtection="1">
      <alignment horizontal="left" vertical="center"/>
      <protection hidden="1"/>
    </xf>
    <xf numFmtId="0" fontId="2" fillId="0" borderId="70" xfId="0" applyFont="1" applyBorder="1" applyAlignment="1" applyProtection="1">
      <alignment horizontal="left" vertical="center"/>
      <protection hidden="1"/>
    </xf>
    <xf numFmtId="0" fontId="2" fillId="0" borderId="92" xfId="0" applyFont="1" applyBorder="1" applyAlignment="1" applyProtection="1">
      <alignment horizontal="left" vertical="center"/>
      <protection hidden="1"/>
    </xf>
    <xf numFmtId="0" fontId="5" fillId="0" borderId="46" xfId="0" applyFont="1" applyBorder="1" applyAlignment="1" applyProtection="1">
      <alignment horizontal="center" vertical="center" textRotation="255"/>
      <protection hidden="1"/>
    </xf>
    <xf numFmtId="0" fontId="5" fillId="0" borderId="47" xfId="0" applyFont="1" applyBorder="1" applyAlignment="1" applyProtection="1">
      <alignment horizontal="center" vertical="center" textRotation="255"/>
      <protection hidden="1"/>
    </xf>
    <xf numFmtId="0" fontId="5" fillId="0" borderId="49" xfId="0" applyFont="1" applyBorder="1" applyAlignment="1" applyProtection="1">
      <alignment horizontal="center" vertical="center" textRotation="255"/>
      <protection hidden="1"/>
    </xf>
    <xf numFmtId="0" fontId="3" fillId="0" borderId="127" xfId="0" applyFont="1" applyBorder="1" applyAlignment="1" applyProtection="1">
      <alignment horizontal="center" vertical="center"/>
      <protection hidden="1"/>
    </xf>
    <xf numFmtId="0" fontId="3" fillId="0" borderId="37" xfId="0" applyFont="1" applyBorder="1" applyAlignment="1" applyProtection="1">
      <alignment horizontal="center" vertical="center"/>
      <protection hidden="1"/>
    </xf>
    <xf numFmtId="0" fontId="2" fillId="0" borderId="70" xfId="0" applyFont="1" applyBorder="1" applyAlignment="1" applyProtection="1">
      <alignment horizontal="distributed" vertical="center" indent="1"/>
      <protection hidden="1"/>
    </xf>
    <xf numFmtId="0" fontId="2" fillId="0" borderId="69" xfId="0" applyFont="1" applyBorder="1" applyAlignment="1" applyProtection="1">
      <alignment horizontal="distributed" vertical="center" indent="1"/>
      <protection hidden="1"/>
    </xf>
    <xf numFmtId="0" fontId="2" fillId="0" borderId="12" xfId="0" applyFont="1" applyBorder="1" applyAlignment="1" applyProtection="1">
      <alignment horizontal="right" vertical="center"/>
      <protection hidden="1"/>
    </xf>
    <xf numFmtId="0" fontId="2" fillId="0" borderId="87" xfId="0" applyFont="1" applyBorder="1" applyAlignment="1" applyProtection="1">
      <alignment horizontal="distributed" vertical="center"/>
      <protection hidden="1"/>
    </xf>
    <xf numFmtId="0" fontId="2" fillId="0" borderId="88" xfId="0" applyFont="1" applyBorder="1" applyAlignment="1" applyProtection="1">
      <alignment horizontal="distributed" vertical="center"/>
      <protection hidden="1"/>
    </xf>
    <xf numFmtId="0" fontId="0" fillId="0" borderId="0" xfId="0" applyAlignment="1">
      <alignment horizontal="left" vertical="center" wrapText="1"/>
    </xf>
  </cellXfs>
  <cellStyles count="2">
    <cellStyle name="標準" xfId="0" builtinId="0"/>
    <cellStyle name="標準 2" xfId="1"/>
  </cellStyles>
  <dxfs count="0"/>
  <tableStyles count="0" defaultTableStyle="TableStyleMedium2" defaultPivotStyle="PivotStyleLight16"/>
  <colors>
    <mruColors>
      <color rgb="FFFFFFCC"/>
      <color rgb="FFFFF5D9"/>
      <color rgb="FF66FFCC"/>
      <color rgb="FFCC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787400</xdr:colOff>
      <xdr:row>1</xdr:row>
      <xdr:rowOff>133350</xdr:rowOff>
    </xdr:from>
    <xdr:to>
      <xdr:col>1</xdr:col>
      <xdr:colOff>1517650</xdr:colOff>
      <xdr:row>1</xdr:row>
      <xdr:rowOff>400050</xdr:rowOff>
    </xdr:to>
    <xdr:sp macro="" textlink="">
      <xdr:nvSpPr>
        <xdr:cNvPr id="3" name="正方形/長方形 2"/>
        <xdr:cNvSpPr/>
      </xdr:nvSpPr>
      <xdr:spPr>
        <a:xfrm>
          <a:off x="787400" y="133350"/>
          <a:ext cx="730250" cy="266700"/>
        </a:xfrm>
        <a:prstGeom prst="rect">
          <a:avLst/>
        </a:prstGeom>
        <a:solidFill>
          <a:schemeClr val="accent1">
            <a:lumMod val="60000"/>
            <a:lumOff val="40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1536700</xdr:colOff>
      <xdr:row>1</xdr:row>
      <xdr:rowOff>266700</xdr:rowOff>
    </xdr:from>
    <xdr:to>
      <xdr:col>2</xdr:col>
      <xdr:colOff>119638</xdr:colOff>
      <xdr:row>1</xdr:row>
      <xdr:rowOff>266884</xdr:rowOff>
    </xdr:to>
    <xdr:cxnSp macro="">
      <xdr:nvCxnSpPr>
        <xdr:cNvPr id="5" name="直線矢印コネクタ 4"/>
        <xdr:cNvCxnSpPr/>
      </xdr:nvCxnSpPr>
      <xdr:spPr>
        <a:xfrm flipH="1" flipV="1">
          <a:off x="1536700" y="266700"/>
          <a:ext cx="354496" cy="184"/>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2670</xdr:colOff>
      <xdr:row>19</xdr:row>
      <xdr:rowOff>249093</xdr:rowOff>
    </xdr:from>
    <xdr:to>
      <xdr:col>38</xdr:col>
      <xdr:colOff>175377</xdr:colOff>
      <xdr:row>19</xdr:row>
      <xdr:rowOff>249093</xdr:rowOff>
    </xdr:to>
    <xdr:cxnSp macro="">
      <xdr:nvCxnSpPr>
        <xdr:cNvPr id="3" name="直線コネクタ 2"/>
        <xdr:cNvCxnSpPr/>
      </xdr:nvCxnSpPr>
      <xdr:spPr>
        <a:xfrm>
          <a:off x="4646952" y="4224598"/>
          <a:ext cx="2401962"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6685</xdr:colOff>
      <xdr:row>20</xdr:row>
      <xdr:rowOff>274374</xdr:rowOff>
    </xdr:from>
    <xdr:to>
      <xdr:col>38</xdr:col>
      <xdr:colOff>180475</xdr:colOff>
      <xdr:row>20</xdr:row>
      <xdr:rowOff>281058</xdr:rowOff>
    </xdr:to>
    <xdr:cxnSp macro="">
      <xdr:nvCxnSpPr>
        <xdr:cNvPr id="4" name="直線コネクタ 3"/>
        <xdr:cNvCxnSpPr/>
      </xdr:nvCxnSpPr>
      <xdr:spPr>
        <a:xfrm flipV="1">
          <a:off x="4597046" y="4566362"/>
          <a:ext cx="2377164" cy="6684"/>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3307</xdr:colOff>
      <xdr:row>22</xdr:row>
      <xdr:rowOff>86204</xdr:rowOff>
    </xdr:from>
    <xdr:to>
      <xdr:col>38</xdr:col>
      <xdr:colOff>177097</xdr:colOff>
      <xdr:row>22</xdr:row>
      <xdr:rowOff>92888</xdr:rowOff>
    </xdr:to>
    <xdr:cxnSp macro="">
      <xdr:nvCxnSpPr>
        <xdr:cNvPr id="6" name="直線コネクタ 5"/>
        <xdr:cNvCxnSpPr/>
      </xdr:nvCxnSpPr>
      <xdr:spPr>
        <a:xfrm flipV="1">
          <a:off x="4647589" y="4862215"/>
          <a:ext cx="2403045" cy="6684"/>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179841</xdr:colOff>
      <xdr:row>23</xdr:row>
      <xdr:rowOff>193851</xdr:rowOff>
    </xdr:from>
    <xdr:to>
      <xdr:col>38</xdr:col>
      <xdr:colOff>170018</xdr:colOff>
      <xdr:row>24</xdr:row>
      <xdr:rowOff>4631</xdr:rowOff>
    </xdr:to>
    <xdr:cxnSp macro="">
      <xdr:nvCxnSpPr>
        <xdr:cNvPr id="7" name="直線コネクタ 6"/>
        <xdr:cNvCxnSpPr/>
      </xdr:nvCxnSpPr>
      <xdr:spPr>
        <a:xfrm flipV="1">
          <a:off x="4638352" y="5165766"/>
          <a:ext cx="2405203" cy="6684"/>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134688</xdr:colOff>
      <xdr:row>13</xdr:row>
      <xdr:rowOff>115455</xdr:rowOff>
    </xdr:from>
    <xdr:to>
      <xdr:col>42</xdr:col>
      <xdr:colOff>183627</xdr:colOff>
      <xdr:row>16</xdr:row>
      <xdr:rowOff>287290</xdr:rowOff>
    </xdr:to>
    <xdr:grpSp>
      <xdr:nvGrpSpPr>
        <xdr:cNvPr id="8" name="グループ化 7"/>
        <xdr:cNvGrpSpPr>
          <a:grpSpLocks/>
        </xdr:cNvGrpSpPr>
      </xdr:nvGrpSpPr>
      <xdr:grpSpPr bwMode="auto">
        <a:xfrm>
          <a:off x="7894388" y="2865005"/>
          <a:ext cx="233089" cy="762385"/>
          <a:chOff x="2112" y="6203"/>
          <a:chExt cx="255" cy="1252"/>
        </a:xfrm>
      </xdr:grpSpPr>
      <xdr:cxnSp macro="">
        <xdr:nvCxnSpPr>
          <xdr:cNvPr id="9" name="Line 3"/>
          <xdr:cNvCxnSpPr>
            <a:cxnSpLocks noChangeShapeType="1"/>
          </xdr:cNvCxnSpPr>
        </xdr:nvCxnSpPr>
        <xdr:spPr bwMode="auto">
          <a:xfrm flipH="1">
            <a:off x="2112" y="6203"/>
            <a:ext cx="146" cy="7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cxnSp>
      <xdr:cxnSp macro="">
        <xdr:nvCxnSpPr>
          <xdr:cNvPr id="10" name="Line 4"/>
          <xdr:cNvCxnSpPr>
            <a:cxnSpLocks noChangeShapeType="1"/>
          </xdr:cNvCxnSpPr>
        </xdr:nvCxnSpPr>
        <xdr:spPr bwMode="auto">
          <a:xfrm>
            <a:off x="2115" y="6955"/>
            <a:ext cx="252"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cxnSp>
      <xdr:cxnSp macro="">
        <xdr:nvCxnSpPr>
          <xdr:cNvPr id="11" name="Line 5"/>
          <xdr:cNvCxnSpPr>
            <a:cxnSpLocks noChangeShapeType="1"/>
          </xdr:cNvCxnSpPr>
        </xdr:nvCxnSpPr>
        <xdr:spPr bwMode="auto">
          <a:xfrm>
            <a:off x="2260" y="6205"/>
            <a:ext cx="0" cy="1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25</xdr:col>
      <xdr:colOff>166769</xdr:colOff>
      <xdr:row>18</xdr:row>
      <xdr:rowOff>110371</xdr:rowOff>
    </xdr:from>
    <xdr:to>
      <xdr:col>33</xdr:col>
      <xdr:colOff>38486</xdr:colOff>
      <xdr:row>25</xdr:row>
      <xdr:rowOff>116158</xdr:rowOff>
    </xdr:to>
    <xdr:sp macro="" textlink="">
      <xdr:nvSpPr>
        <xdr:cNvPr id="2" name="テキスト ボックス 1"/>
        <xdr:cNvSpPr txBox="1"/>
      </xdr:nvSpPr>
      <xdr:spPr>
        <a:xfrm>
          <a:off x="4627257" y="3780981"/>
          <a:ext cx="1358546" cy="1748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pPr algn="dist">
            <a:lnSpc>
              <a:spcPts val="2500"/>
            </a:lnSpc>
          </a:pPr>
          <a:r>
            <a:rPr kumimoji="1" lang="ja-JP" altLang="en-US" sz="1050">
              <a:latin typeface="ＭＳ Ｐ明朝" panose="02020600040205080304" pitchFamily="18" charset="-128"/>
              <a:ea typeface="ＭＳ Ｐ明朝" panose="02020600040205080304" pitchFamily="18" charset="-128"/>
            </a:rPr>
            <a:t>納入者コード</a:t>
          </a:r>
        </a:p>
        <a:p>
          <a:pPr algn="dist">
            <a:lnSpc>
              <a:spcPts val="2500"/>
            </a:lnSpc>
          </a:pPr>
          <a:r>
            <a:rPr kumimoji="1" lang="ja-JP" altLang="en-US" sz="1050">
              <a:latin typeface="ＭＳ Ｐ明朝" panose="02020600040205080304" pitchFamily="18" charset="-128"/>
              <a:ea typeface="ＭＳ Ｐ明朝" panose="02020600040205080304" pitchFamily="18" charset="-128"/>
            </a:rPr>
            <a:t>量水器取付日</a:t>
          </a:r>
        </a:p>
        <a:p>
          <a:pPr algn="dist">
            <a:lnSpc>
              <a:spcPts val="2500"/>
            </a:lnSpc>
          </a:pPr>
          <a:r>
            <a:rPr kumimoji="1" lang="ja-JP" altLang="en-US" sz="1050">
              <a:latin typeface="ＭＳ Ｐ明朝" panose="02020600040205080304" pitchFamily="18" charset="-128"/>
              <a:ea typeface="ＭＳ Ｐ明朝" panose="02020600040205080304" pitchFamily="18" charset="-128"/>
            </a:rPr>
            <a:t>竣工検査日</a:t>
          </a:r>
        </a:p>
        <a:p>
          <a:pPr algn="dist">
            <a:lnSpc>
              <a:spcPts val="2500"/>
            </a:lnSpc>
          </a:pPr>
          <a:r>
            <a:rPr kumimoji="1" lang="ja-JP" altLang="en-US" sz="1050">
              <a:latin typeface="ＭＳ Ｐ明朝" panose="02020600040205080304" pitchFamily="18" charset="-128"/>
              <a:ea typeface="ＭＳ Ｐ明朝" panose="02020600040205080304" pitchFamily="18" charset="-128"/>
            </a:rPr>
            <a:t>量水器番号</a:t>
          </a:r>
        </a:p>
        <a:p>
          <a:pPr algn="dist">
            <a:lnSpc>
              <a:spcPts val="2500"/>
            </a:lnSpc>
          </a:pPr>
          <a:r>
            <a:rPr kumimoji="1" lang="ja-JP" altLang="en-US" sz="1050">
              <a:latin typeface="ＭＳ Ｐ明朝" panose="02020600040205080304" pitchFamily="18" charset="-128"/>
              <a:ea typeface="ＭＳ Ｐ明朝" panose="02020600040205080304" pitchFamily="18" charset="-128"/>
            </a:rPr>
            <a:t>検定年月</a:t>
          </a:r>
        </a:p>
      </xdr:txBody>
    </xdr:sp>
    <xdr:clientData/>
  </xdr:twoCellAnchor>
  <xdr:twoCellAnchor>
    <xdr:from>
      <xdr:col>33</xdr:col>
      <xdr:colOff>10560</xdr:colOff>
      <xdr:row>21</xdr:row>
      <xdr:rowOff>185853</xdr:rowOff>
    </xdr:from>
    <xdr:to>
      <xdr:col>38</xdr:col>
      <xdr:colOff>87373</xdr:colOff>
      <xdr:row>25</xdr:row>
      <xdr:rowOff>108415</xdr:rowOff>
    </xdr:to>
    <xdr:sp macro="" textlink="">
      <xdr:nvSpPr>
        <xdr:cNvPr id="13" name="テキスト ボックス 12"/>
        <xdr:cNvSpPr txBox="1"/>
      </xdr:nvSpPr>
      <xdr:spPr>
        <a:xfrm>
          <a:off x="5957877" y="4747012"/>
          <a:ext cx="1006081" cy="774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pPr algn="l">
            <a:lnSpc>
              <a:spcPts val="2500"/>
            </a:lnSpc>
          </a:pPr>
          <a:endParaRPr kumimoji="1" lang="ja-JP" altLang="en-US" sz="1050">
            <a:latin typeface="ＭＳ Ｐ明朝" panose="02020600040205080304" pitchFamily="18" charset="-128"/>
            <a:ea typeface="ＭＳ Ｐ明朝" panose="02020600040205080304" pitchFamily="18" charset="-128"/>
          </a:endParaRPr>
        </a:p>
        <a:p>
          <a:pPr algn="l">
            <a:lnSpc>
              <a:spcPts val="2500"/>
            </a:lnSpc>
          </a:pPr>
          <a:r>
            <a:rPr kumimoji="1" lang="ja-JP" altLang="en-US" sz="1050">
              <a:latin typeface="ＭＳ Ｐ明朝" panose="02020600040205080304" pitchFamily="18" charset="-128"/>
              <a:ea typeface="ＭＳ Ｐ明朝" panose="02020600040205080304" pitchFamily="18" charset="-128"/>
            </a:rPr>
            <a:t>　　　年　　　月</a:t>
          </a:r>
        </a:p>
      </xdr:txBody>
    </xdr:sp>
    <xdr:clientData/>
  </xdr:twoCellAnchor>
  <xdr:twoCellAnchor>
    <xdr:from>
      <xdr:col>33</xdr:col>
      <xdr:colOff>0</xdr:colOff>
      <xdr:row>18</xdr:row>
      <xdr:rowOff>139391</xdr:rowOff>
    </xdr:from>
    <xdr:to>
      <xdr:col>38</xdr:col>
      <xdr:colOff>76813</xdr:colOff>
      <xdr:row>24</xdr:row>
      <xdr:rowOff>139392</xdr:rowOff>
    </xdr:to>
    <xdr:sp macro="" textlink="">
      <xdr:nvSpPr>
        <xdr:cNvPr id="12" name="テキスト ボックス 11"/>
        <xdr:cNvSpPr txBox="1"/>
      </xdr:nvSpPr>
      <xdr:spPr>
        <a:xfrm>
          <a:off x="5947317" y="3810001"/>
          <a:ext cx="1006081" cy="147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pPr algn="l">
            <a:lnSpc>
              <a:spcPts val="2500"/>
            </a:lnSpc>
          </a:pPr>
          <a:endParaRPr kumimoji="1" lang="ja-JP" altLang="en-US" sz="1050">
            <a:latin typeface="ＭＳ Ｐ明朝" panose="02020600040205080304" pitchFamily="18" charset="-128"/>
            <a:ea typeface="ＭＳ Ｐ明朝" panose="02020600040205080304" pitchFamily="18" charset="-128"/>
          </a:endParaRPr>
        </a:p>
        <a:p>
          <a:pPr algn="l">
            <a:lnSpc>
              <a:spcPts val="2500"/>
            </a:lnSpc>
          </a:pPr>
          <a:r>
            <a:rPr kumimoji="1" lang="ja-JP" altLang="en-US" sz="1050">
              <a:latin typeface="ＭＳ Ｐ明朝" panose="02020600040205080304" pitchFamily="18" charset="-128"/>
              <a:ea typeface="ＭＳ Ｐ明朝" panose="02020600040205080304" pitchFamily="18" charset="-128"/>
            </a:rPr>
            <a:t>　　　・　　　・　</a:t>
          </a:r>
        </a:p>
        <a:p>
          <a:pPr algn="l">
            <a:lnSpc>
              <a:spcPts val="2500"/>
            </a:lnSpc>
          </a:pPr>
          <a:r>
            <a:rPr kumimoji="1" lang="ja-JP" altLang="en-US" sz="1050">
              <a:latin typeface="ＭＳ Ｐ明朝" panose="02020600040205080304" pitchFamily="18" charset="-128"/>
              <a:ea typeface="ＭＳ Ｐ明朝" panose="02020600040205080304" pitchFamily="18" charset="-128"/>
            </a:rPr>
            <a:t>　　　・　　　・　</a:t>
          </a:r>
        </a:p>
        <a:p>
          <a:pPr algn="l">
            <a:lnSpc>
              <a:spcPts val="2500"/>
            </a:lnSpc>
          </a:pPr>
          <a:r>
            <a:rPr kumimoji="1" lang="ja-JP" altLang="en-US" sz="1050">
              <a:latin typeface="ＭＳ Ｐ明朝" panose="02020600040205080304" pitchFamily="18" charset="-128"/>
              <a:ea typeface="ＭＳ Ｐ明朝" panose="02020600040205080304" pitchFamily="18" charset="-128"/>
            </a:rPr>
            <a:t>　－</a:t>
          </a:r>
        </a:p>
      </xdr:txBody>
    </xdr:sp>
    <xdr:clientData/>
  </xdr:twoCellAnchor>
  <mc:AlternateContent xmlns:mc="http://schemas.openxmlformats.org/markup-compatibility/2006">
    <mc:Choice xmlns:a14="http://schemas.microsoft.com/office/drawing/2010/main" Requires="a14">
      <xdr:twoCellAnchor editAs="oneCell">
        <xdr:from>
          <xdr:col>7</xdr:col>
          <xdr:colOff>19539</xdr:colOff>
          <xdr:row>20</xdr:row>
          <xdr:rowOff>51313</xdr:rowOff>
        </xdr:from>
        <xdr:to>
          <xdr:col>9</xdr:col>
          <xdr:colOff>34193</xdr:colOff>
          <xdr:row>20</xdr:row>
          <xdr:rowOff>279142</xdr:rowOff>
        </xdr:to>
        <xdr:pic>
          <xdr:nvPicPr>
            <xdr:cNvPr id="14" name="図 13"/>
            <xdr:cNvPicPr>
              <a:picLocks noChangeAspect="1" noChangeArrowheads="1"/>
              <a:extLst>
                <a:ext uri="{84589F7E-364E-4C9E-8A38-B11213B215E9}">
                  <a14:cameraTool cellRange="新設" spid="_x0000_s6276"/>
                </a:ext>
              </a:extLst>
            </xdr:cNvPicPr>
          </xdr:nvPicPr>
          <xdr:blipFill>
            <a:blip xmlns:r="http://schemas.openxmlformats.org/officeDocument/2006/relationships" r:embed="rId1">
              <a:biLevel thresh="75000"/>
            </a:blip>
            <a:srcRect/>
            <a:stretch>
              <a:fillRect/>
            </a:stretch>
          </xdr:blipFill>
          <xdr:spPr bwMode="auto">
            <a:xfrm>
              <a:off x="1302367" y="4489899"/>
              <a:ext cx="386674" cy="227829"/>
            </a:xfrm>
            <a:prstGeom prst="rect">
              <a:avLst/>
            </a:prstGeom>
            <a:noFill/>
            <a:ln>
              <a:solidFill>
                <a:schemeClr val="bg1"/>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39077</xdr:colOff>
          <xdr:row>20</xdr:row>
          <xdr:rowOff>32727</xdr:rowOff>
        </xdr:from>
        <xdr:to>
          <xdr:col>14</xdr:col>
          <xdr:colOff>7327</xdr:colOff>
          <xdr:row>20</xdr:row>
          <xdr:rowOff>286727</xdr:rowOff>
        </xdr:to>
        <xdr:pic>
          <xdr:nvPicPr>
            <xdr:cNvPr id="16" name="図 15"/>
            <xdr:cNvPicPr>
              <a:picLocks noChangeAspect="1" noChangeArrowheads="1"/>
              <a:extLst>
                <a:ext uri="{84589F7E-364E-4C9E-8A38-B11213B215E9}">
                  <a14:cameraTool cellRange="移設" spid="_x0000_s6277"/>
                </a:ext>
              </a:extLst>
            </xdr:cNvPicPr>
          </xdr:nvPicPr>
          <xdr:blipFill>
            <a:blip xmlns:r="http://schemas.openxmlformats.org/officeDocument/2006/relationships" r:embed="rId1">
              <a:biLevel thresh="75000"/>
            </a:blip>
            <a:srcRect/>
            <a:stretch>
              <a:fillRect/>
            </a:stretch>
          </xdr:blipFill>
          <xdr:spPr bwMode="auto">
            <a:xfrm>
              <a:off x="2036885" y="4453304"/>
              <a:ext cx="517769" cy="254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104836</xdr:colOff>
          <xdr:row>20</xdr:row>
          <xdr:rowOff>58614</xdr:rowOff>
        </xdr:from>
        <xdr:to>
          <xdr:col>18</xdr:col>
          <xdr:colOff>5991</xdr:colOff>
          <xdr:row>20</xdr:row>
          <xdr:rowOff>286971</xdr:rowOff>
        </xdr:to>
        <xdr:pic>
          <xdr:nvPicPr>
            <xdr:cNvPr id="17" name="図 16"/>
            <xdr:cNvPicPr>
              <a:picLocks noChangeAspect="1" noChangeArrowheads="1"/>
              <a:extLst>
                <a:ext uri="{84589F7E-364E-4C9E-8A38-B11213B215E9}">
                  <a14:cameraTool cellRange="口径変更" spid="_x0000_s6278"/>
                </a:ext>
              </a:extLst>
            </xdr:cNvPicPr>
          </xdr:nvPicPr>
          <xdr:blipFill>
            <a:blip xmlns:r="http://schemas.openxmlformats.org/officeDocument/2006/relationships" r:embed="rId1">
              <a:biLevel thresh="75000"/>
            </a:blip>
            <a:srcRect/>
            <a:stretch>
              <a:fillRect/>
            </a:stretch>
          </xdr:blipFill>
          <xdr:spPr bwMode="auto">
            <a:xfrm>
              <a:off x="2462124" y="4476656"/>
              <a:ext cx="814716" cy="228357"/>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173727</xdr:colOff>
          <xdr:row>20</xdr:row>
          <xdr:rowOff>35943</xdr:rowOff>
        </xdr:from>
        <xdr:to>
          <xdr:col>21</xdr:col>
          <xdr:colOff>38939</xdr:colOff>
          <xdr:row>20</xdr:row>
          <xdr:rowOff>308514</xdr:rowOff>
        </xdr:to>
        <xdr:pic>
          <xdr:nvPicPr>
            <xdr:cNvPr id="18" name="図 17"/>
            <xdr:cNvPicPr>
              <a:picLocks noChangeAspect="1" noChangeArrowheads="1"/>
              <a:extLst>
                <a:ext uri="{84589F7E-364E-4C9E-8A38-B11213B215E9}">
                  <a14:cameraTool cellRange="位置変更" spid="_x0000_s6279"/>
                </a:ext>
              </a:extLst>
            </xdr:cNvPicPr>
          </xdr:nvPicPr>
          <xdr:blipFill>
            <a:blip xmlns:r="http://schemas.openxmlformats.org/officeDocument/2006/relationships" r:embed="rId1">
              <a:biLevel thresh="75000"/>
            </a:blip>
            <a:srcRect/>
            <a:stretch>
              <a:fillRect/>
            </a:stretch>
          </xdr:blipFill>
          <xdr:spPr bwMode="auto">
            <a:xfrm>
              <a:off x="3079152" y="4453985"/>
              <a:ext cx="880612" cy="272571"/>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140777</xdr:colOff>
          <xdr:row>20</xdr:row>
          <xdr:rowOff>16712</xdr:rowOff>
        </xdr:from>
        <xdr:to>
          <xdr:col>23</xdr:col>
          <xdr:colOff>94603</xdr:colOff>
          <xdr:row>20</xdr:row>
          <xdr:rowOff>293078</xdr:rowOff>
        </xdr:to>
        <xdr:pic>
          <xdr:nvPicPr>
            <xdr:cNvPr id="19" name="図 18"/>
            <xdr:cNvPicPr>
              <a:picLocks noChangeAspect="1" noChangeArrowheads="1"/>
              <a:extLst>
                <a:ext uri="{84589F7E-364E-4C9E-8A38-B11213B215E9}">
                  <a14:cameraTool cellRange="二次側改造" spid="_x0000_s6280"/>
                </a:ext>
              </a:extLst>
            </xdr:cNvPicPr>
          </xdr:nvPicPr>
          <xdr:blipFill>
            <a:blip xmlns:r="http://schemas.openxmlformats.org/officeDocument/2006/relationships" r:embed="rId1">
              <a:biLevel thresh="75000"/>
            </a:blip>
            <a:srcRect/>
            <a:stretch>
              <a:fillRect/>
            </a:stretch>
          </xdr:blipFill>
          <xdr:spPr bwMode="auto">
            <a:xfrm>
              <a:off x="3696178" y="4434754"/>
              <a:ext cx="684675" cy="276366"/>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65896</xdr:colOff>
          <xdr:row>20</xdr:row>
          <xdr:rowOff>30529</xdr:rowOff>
        </xdr:from>
        <xdr:to>
          <xdr:col>25</xdr:col>
          <xdr:colOff>152759</xdr:colOff>
          <xdr:row>20</xdr:row>
          <xdr:rowOff>293076</xdr:rowOff>
        </xdr:to>
        <xdr:pic>
          <xdr:nvPicPr>
            <xdr:cNvPr id="21" name="図 20"/>
            <xdr:cNvPicPr>
              <a:picLocks noChangeAspect="1" noChangeArrowheads="1"/>
              <a:extLst>
                <a:ext uri="{84589F7E-364E-4C9E-8A38-B11213B215E9}">
                  <a14:cameraTool cellRange="臨時" spid="_x0000_s6281"/>
                </a:ext>
              </a:extLst>
            </xdr:cNvPicPr>
          </xdr:nvPicPr>
          <xdr:blipFill>
            <a:blip xmlns:r="http://schemas.openxmlformats.org/officeDocument/2006/relationships" r:embed="rId1">
              <a:biLevel thresh="75000"/>
            </a:blip>
            <a:srcRect/>
            <a:stretch>
              <a:fillRect/>
            </a:stretch>
          </xdr:blipFill>
          <xdr:spPr bwMode="auto">
            <a:xfrm>
              <a:off x="4352146" y="4448571"/>
              <a:ext cx="452288" cy="262547"/>
            </a:xfrm>
            <a:prstGeom prst="rect">
              <a:avLst/>
            </a:prstGeom>
            <a:noFill/>
            <a:ln>
              <a:noFill/>
            </a:ln>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144096</xdr:colOff>
          <xdr:row>20</xdr:row>
          <xdr:rowOff>21492</xdr:rowOff>
        </xdr:from>
        <xdr:to>
          <xdr:col>11</xdr:col>
          <xdr:colOff>83038</xdr:colOff>
          <xdr:row>20</xdr:row>
          <xdr:rowOff>285750</xdr:rowOff>
        </xdr:to>
        <xdr:pic>
          <xdr:nvPicPr>
            <xdr:cNvPr id="22" name="図 21"/>
            <xdr:cNvPicPr>
              <a:picLocks noChangeAspect="1" noChangeArrowheads="1"/>
              <a:extLst>
                <a:ext uri="{84589F7E-364E-4C9E-8A38-B11213B215E9}">
                  <a14:cameraTool cellRange="改造" spid="_x0000_s6282"/>
                </a:ext>
              </a:extLst>
            </xdr:cNvPicPr>
          </xdr:nvPicPr>
          <xdr:blipFill>
            <a:blip xmlns:r="http://schemas.openxmlformats.org/officeDocument/2006/relationships" r:embed="rId1">
              <a:biLevel thresh="75000"/>
            </a:blip>
            <a:srcRect/>
            <a:stretch>
              <a:fillRect/>
            </a:stretch>
          </xdr:blipFill>
          <xdr:spPr bwMode="auto">
            <a:xfrm>
              <a:off x="1592384" y="4442069"/>
              <a:ext cx="488462" cy="264258"/>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40278</xdr:colOff>
          <xdr:row>21</xdr:row>
          <xdr:rowOff>24740</xdr:rowOff>
        </xdr:from>
        <xdr:to>
          <xdr:col>11</xdr:col>
          <xdr:colOff>38990</xdr:colOff>
          <xdr:row>21</xdr:row>
          <xdr:rowOff>206097</xdr:rowOff>
        </xdr:to>
        <xdr:pic>
          <xdr:nvPicPr>
            <xdr:cNvPr id="25" name="図 24"/>
            <xdr:cNvPicPr>
              <a:picLocks noChangeAspect="1" noChangeArrowheads="1"/>
              <a:extLst>
                <a:ext uri="{84589F7E-364E-4C9E-8A38-B11213B215E9}">
                  <a14:cameraTool cellRange="家庭用" spid="_x0000_s6283"/>
                </a:ext>
              </a:extLst>
            </xdr:cNvPicPr>
          </xdr:nvPicPr>
          <xdr:blipFill>
            <a:blip xmlns:r="http://schemas.openxmlformats.org/officeDocument/2006/relationships" r:embed="rId1">
              <a:biLevel thresh="75000"/>
            </a:blip>
            <a:srcRect/>
            <a:stretch>
              <a:fillRect/>
            </a:stretch>
          </xdr:blipFill>
          <xdr:spPr bwMode="auto">
            <a:xfrm>
              <a:off x="1307493" y="4764959"/>
              <a:ext cx="733975" cy="181357"/>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69627</xdr:colOff>
          <xdr:row>21</xdr:row>
          <xdr:rowOff>26024</xdr:rowOff>
        </xdr:from>
        <xdr:to>
          <xdr:col>14</xdr:col>
          <xdr:colOff>33422</xdr:colOff>
          <xdr:row>21</xdr:row>
          <xdr:rowOff>210650</xdr:rowOff>
        </xdr:to>
        <xdr:pic>
          <xdr:nvPicPr>
            <xdr:cNvPr id="31" name="図 30"/>
            <xdr:cNvPicPr>
              <a:picLocks noChangeAspect="1" noChangeArrowheads="1"/>
              <a:extLst>
                <a:ext uri="{84589F7E-364E-4C9E-8A38-B11213B215E9}">
                  <a14:cameraTool cellRange="公共用" spid="_x0000_s6284"/>
                </a:ext>
              </a:extLst>
            </xdr:cNvPicPr>
          </xdr:nvPicPr>
          <xdr:blipFill>
            <a:blip xmlns:r="http://schemas.openxmlformats.org/officeDocument/2006/relationships" r:embed="rId1">
              <a:biLevel thresh="75000"/>
            </a:blip>
            <a:srcRect/>
            <a:stretch>
              <a:fillRect/>
            </a:stretch>
          </xdr:blipFill>
          <xdr:spPr bwMode="auto">
            <a:xfrm>
              <a:off x="1888289" y="4766243"/>
              <a:ext cx="699058" cy="18462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28901</xdr:colOff>
          <xdr:row>21</xdr:row>
          <xdr:rowOff>17010</xdr:rowOff>
        </xdr:from>
        <xdr:to>
          <xdr:col>17</xdr:col>
          <xdr:colOff>119759</xdr:colOff>
          <xdr:row>21</xdr:row>
          <xdr:rowOff>202045</xdr:rowOff>
        </xdr:to>
        <xdr:pic>
          <xdr:nvPicPr>
            <xdr:cNvPr id="32" name="図 31"/>
            <xdr:cNvPicPr>
              <a:picLocks noChangeAspect="1" noChangeArrowheads="1"/>
              <a:extLst>
                <a:ext uri="{84589F7E-364E-4C9E-8A38-B11213B215E9}">
                  <a14:cameraTool cellRange="医療用" spid="_x0000_s6285"/>
                </a:ext>
              </a:extLst>
            </xdr:cNvPicPr>
          </xdr:nvPicPr>
          <xdr:blipFill>
            <a:blip xmlns:r="http://schemas.openxmlformats.org/officeDocument/2006/relationships" r:embed="rId1">
              <a:biLevel thresh="75000"/>
            </a:blip>
            <a:srcRect/>
            <a:stretch>
              <a:fillRect/>
            </a:stretch>
          </xdr:blipFill>
          <xdr:spPr bwMode="auto">
            <a:xfrm>
              <a:off x="2399011" y="4757229"/>
              <a:ext cx="826121" cy="1850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140822</xdr:colOff>
          <xdr:row>21</xdr:row>
          <xdr:rowOff>23416</xdr:rowOff>
        </xdr:from>
        <xdr:to>
          <xdr:col>20</xdr:col>
          <xdr:colOff>52171</xdr:colOff>
          <xdr:row>21</xdr:row>
          <xdr:rowOff>213091</xdr:rowOff>
        </xdr:to>
        <xdr:pic>
          <xdr:nvPicPr>
            <xdr:cNvPr id="33" name="図 32"/>
            <xdr:cNvPicPr>
              <a:picLocks noChangeAspect="1" noChangeArrowheads="1"/>
              <a:extLst>
                <a:ext uri="{84589F7E-364E-4C9E-8A38-B11213B215E9}">
                  <a14:cameraTool cellRange="浴場用" spid="_x0000_s6286"/>
                </a:ext>
              </a:extLst>
            </xdr:cNvPicPr>
          </xdr:nvPicPr>
          <xdr:blipFill>
            <a:blip xmlns:r="http://schemas.openxmlformats.org/officeDocument/2006/relationships" r:embed="rId1">
              <a:biLevel thresh="75000"/>
            </a:blip>
            <a:srcRect/>
            <a:stretch>
              <a:fillRect/>
            </a:stretch>
          </xdr:blipFill>
          <xdr:spPr bwMode="auto">
            <a:xfrm>
              <a:off x="3046247" y="4758958"/>
              <a:ext cx="744037" cy="1896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69337</xdr:colOff>
          <xdr:row>21</xdr:row>
          <xdr:rowOff>19497</xdr:rowOff>
        </xdr:from>
        <xdr:to>
          <xdr:col>24</xdr:col>
          <xdr:colOff>116972</xdr:colOff>
          <xdr:row>21</xdr:row>
          <xdr:rowOff>206097</xdr:rowOff>
        </xdr:to>
        <xdr:pic>
          <xdr:nvPicPr>
            <xdr:cNvPr id="34" name="図 33"/>
            <xdr:cNvPicPr>
              <a:picLocks noChangeAspect="1" noChangeArrowheads="1"/>
              <a:extLst>
                <a:ext uri="{84589F7E-364E-4C9E-8A38-B11213B215E9}">
                  <a14:cameraTool cellRange="事務所用" spid="_x0000_s6287"/>
                </a:ext>
              </a:extLst>
            </xdr:cNvPicPr>
          </xdr:nvPicPr>
          <xdr:blipFill>
            <a:blip xmlns:r="http://schemas.openxmlformats.org/officeDocument/2006/relationships" r:embed="rId1">
              <a:biLevel thresh="75000"/>
            </a:blip>
            <a:srcRect/>
            <a:stretch>
              <a:fillRect/>
            </a:stretch>
          </xdr:blipFill>
          <xdr:spPr bwMode="auto">
            <a:xfrm>
              <a:off x="3820850" y="4759716"/>
              <a:ext cx="966715" cy="1866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55143</xdr:colOff>
          <xdr:row>22</xdr:row>
          <xdr:rowOff>26023</xdr:rowOff>
        </xdr:from>
        <xdr:to>
          <xdr:col>11</xdr:col>
          <xdr:colOff>50131</xdr:colOff>
          <xdr:row>22</xdr:row>
          <xdr:rowOff>206096</xdr:rowOff>
        </xdr:to>
        <xdr:pic>
          <xdr:nvPicPr>
            <xdr:cNvPr id="36" name="図 35"/>
            <xdr:cNvPicPr>
              <a:picLocks noChangeAspect="1" noChangeArrowheads="1"/>
              <a:extLst>
                <a:ext uri="{84589F7E-364E-4C9E-8A38-B11213B215E9}">
                  <a14:cameraTool cellRange="営業用" spid="_x0000_s6288"/>
                </a:ext>
              </a:extLst>
            </xdr:cNvPicPr>
          </xdr:nvPicPr>
          <xdr:blipFill>
            <a:blip xmlns:r="http://schemas.openxmlformats.org/officeDocument/2006/relationships" r:embed="rId1">
              <a:biLevel thresh="75000"/>
            </a:blip>
            <a:srcRect/>
            <a:stretch>
              <a:fillRect/>
            </a:stretch>
          </xdr:blipFill>
          <xdr:spPr bwMode="auto">
            <a:xfrm>
              <a:off x="1322358" y="4989049"/>
              <a:ext cx="730251" cy="18007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52194</xdr:colOff>
          <xdr:row>22</xdr:row>
          <xdr:rowOff>18165</xdr:rowOff>
        </xdr:from>
        <xdr:to>
          <xdr:col>14</xdr:col>
          <xdr:colOff>66843</xdr:colOff>
          <xdr:row>22</xdr:row>
          <xdr:rowOff>208203</xdr:rowOff>
        </xdr:to>
        <xdr:pic>
          <xdr:nvPicPr>
            <xdr:cNvPr id="37" name="図 36"/>
            <xdr:cNvPicPr>
              <a:picLocks noChangeAspect="1" noChangeArrowheads="1"/>
              <a:extLst>
                <a:ext uri="{84589F7E-364E-4C9E-8A38-B11213B215E9}">
                  <a14:cameraTool cellRange="工業用" spid="_x0000_s6289"/>
                </a:ext>
              </a:extLst>
            </xdr:cNvPicPr>
          </xdr:nvPicPr>
          <xdr:blipFill>
            <a:blip xmlns:r="http://schemas.openxmlformats.org/officeDocument/2006/relationships" r:embed="rId1">
              <a:biLevel thresh="75000"/>
            </a:blip>
            <a:srcRect/>
            <a:stretch>
              <a:fillRect/>
            </a:stretch>
          </xdr:blipFill>
          <xdr:spPr bwMode="auto">
            <a:xfrm>
              <a:off x="1870856" y="4981191"/>
              <a:ext cx="749912" cy="1900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181032</xdr:colOff>
          <xdr:row>22</xdr:row>
          <xdr:rowOff>18270</xdr:rowOff>
        </xdr:from>
        <xdr:to>
          <xdr:col>19</xdr:col>
          <xdr:colOff>161428</xdr:colOff>
          <xdr:row>22</xdr:row>
          <xdr:rowOff>203312</xdr:rowOff>
        </xdr:to>
        <xdr:pic>
          <xdr:nvPicPr>
            <xdr:cNvPr id="38" name="図 37"/>
            <xdr:cNvPicPr>
              <a:picLocks noChangeAspect="1" noChangeArrowheads="1"/>
              <a:extLst>
                <a:ext uri="{84589F7E-364E-4C9E-8A38-B11213B215E9}">
                  <a14:cameraTool cellRange="食品製造業用" spid="_x0000_s6290"/>
                </a:ext>
              </a:extLst>
            </xdr:cNvPicPr>
          </xdr:nvPicPr>
          <xdr:blipFill>
            <a:blip xmlns:r="http://schemas.openxmlformats.org/officeDocument/2006/relationships" r:embed="rId1">
              <a:biLevel thresh="75000"/>
            </a:blip>
            <a:srcRect/>
            <a:stretch>
              <a:fillRect/>
            </a:stretch>
          </xdr:blipFill>
          <xdr:spPr bwMode="auto">
            <a:xfrm>
              <a:off x="2367326" y="4981296"/>
              <a:ext cx="1370262" cy="18504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181236</xdr:colOff>
          <xdr:row>22</xdr:row>
          <xdr:rowOff>21402</xdr:rowOff>
        </xdr:from>
        <xdr:to>
          <xdr:col>22</xdr:col>
          <xdr:colOff>40804</xdr:colOff>
          <xdr:row>22</xdr:row>
          <xdr:rowOff>209670</xdr:rowOff>
        </xdr:to>
        <xdr:pic>
          <xdr:nvPicPr>
            <xdr:cNvPr id="39" name="図 38"/>
            <xdr:cNvPicPr>
              <a:picLocks noChangeAspect="1" noChangeArrowheads="1"/>
              <a:extLst>
                <a:ext uri="{84589F7E-364E-4C9E-8A38-B11213B215E9}">
                  <a14:cameraTool cellRange="その他" spid="_x0000_s6291"/>
                </a:ext>
              </a:extLst>
            </xdr:cNvPicPr>
          </xdr:nvPicPr>
          <xdr:blipFill>
            <a:blip xmlns:r="http://schemas.openxmlformats.org/officeDocument/2006/relationships" r:embed="rId1">
              <a:biLevel thresh="75000"/>
            </a:blip>
            <a:srcRect/>
            <a:stretch>
              <a:fillRect/>
            </a:stretch>
          </xdr:blipFill>
          <xdr:spPr bwMode="auto">
            <a:xfrm>
              <a:off x="3452085" y="4978595"/>
              <a:ext cx="692257" cy="18826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48990</xdr:colOff>
          <xdr:row>22</xdr:row>
          <xdr:rowOff>18100</xdr:rowOff>
        </xdr:from>
        <xdr:to>
          <xdr:col>25</xdr:col>
          <xdr:colOff>77981</xdr:colOff>
          <xdr:row>22</xdr:row>
          <xdr:rowOff>208881</xdr:rowOff>
        </xdr:to>
        <xdr:pic>
          <xdr:nvPicPr>
            <xdr:cNvPr id="40" name="図 39"/>
            <xdr:cNvPicPr>
              <a:picLocks noChangeAspect="1" noChangeArrowheads="1"/>
              <a:extLst>
                <a:ext uri="{84589F7E-364E-4C9E-8A38-B11213B215E9}">
                  <a14:cameraTool cellRange="農事用" spid="_x0000_s6292"/>
                </a:ext>
              </a:extLst>
            </xdr:cNvPicPr>
          </xdr:nvPicPr>
          <xdr:blipFill>
            <a:blip xmlns:r="http://schemas.openxmlformats.org/officeDocument/2006/relationships" r:embed="rId1">
              <a:biLevel thresh="75000"/>
            </a:blip>
            <a:srcRect/>
            <a:stretch>
              <a:fillRect/>
            </a:stretch>
          </xdr:blipFill>
          <xdr:spPr bwMode="auto">
            <a:xfrm>
              <a:off x="4168135" y="4981126"/>
              <a:ext cx="764255" cy="190781"/>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16144</xdr:colOff>
          <xdr:row>5</xdr:row>
          <xdr:rowOff>17096</xdr:rowOff>
        </xdr:from>
        <xdr:to>
          <xdr:col>69</xdr:col>
          <xdr:colOff>117782</xdr:colOff>
          <xdr:row>5</xdr:row>
          <xdr:rowOff>188058</xdr:rowOff>
        </xdr:to>
        <xdr:pic>
          <xdr:nvPicPr>
            <xdr:cNvPr id="53" name="図 52"/>
            <xdr:cNvPicPr>
              <a:picLocks noChangeAspect="1" noChangeArrowheads="1"/>
              <a:extLst>
                <a:ext uri="{84589F7E-364E-4C9E-8A38-B11213B215E9}">
                  <a14:cameraTool cellRange="一戸建住宅" spid="_x0000_s6293"/>
                </a:ext>
              </a:extLst>
            </xdr:cNvPicPr>
          </xdr:nvPicPr>
          <xdr:blipFill>
            <a:blip xmlns:r="http://schemas.openxmlformats.org/officeDocument/2006/relationships" r:embed="rId1">
              <a:biLevel thresh="75000"/>
            </a:blip>
            <a:srcRect/>
            <a:stretch>
              <a:fillRect/>
            </a:stretch>
          </xdr:blipFill>
          <xdr:spPr bwMode="auto">
            <a:xfrm>
              <a:off x="12442172" y="1192358"/>
              <a:ext cx="654703" cy="170962"/>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21523</xdr:colOff>
          <xdr:row>6</xdr:row>
          <xdr:rowOff>29309</xdr:rowOff>
        </xdr:from>
        <xdr:to>
          <xdr:col>69</xdr:col>
          <xdr:colOff>89617</xdr:colOff>
          <xdr:row>6</xdr:row>
          <xdr:rowOff>185615</xdr:rowOff>
        </xdr:to>
        <xdr:pic>
          <xdr:nvPicPr>
            <xdr:cNvPr id="55" name="図 54"/>
            <xdr:cNvPicPr>
              <a:picLocks noChangeAspect="1" noChangeArrowheads="1"/>
              <a:extLst>
                <a:ext uri="{84589F7E-364E-4C9E-8A38-B11213B215E9}">
                  <a14:cameraTool cellRange="事務所・店舗用住宅" spid="_x0000_s6294"/>
                </a:ext>
              </a:extLst>
            </xdr:cNvPicPr>
          </xdr:nvPicPr>
          <xdr:blipFill>
            <a:blip xmlns:r="http://schemas.openxmlformats.org/officeDocument/2006/relationships" r:embed="rId1">
              <a:biLevel thresh="75000"/>
            </a:blip>
            <a:srcRect/>
            <a:stretch>
              <a:fillRect/>
            </a:stretch>
          </xdr:blipFill>
          <xdr:spPr bwMode="auto">
            <a:xfrm>
              <a:off x="12373494" y="1397001"/>
              <a:ext cx="617613" cy="156306"/>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10242</xdr:colOff>
          <xdr:row>7</xdr:row>
          <xdr:rowOff>29543</xdr:rowOff>
        </xdr:from>
        <xdr:to>
          <xdr:col>69</xdr:col>
          <xdr:colOff>92177</xdr:colOff>
          <xdr:row>7</xdr:row>
          <xdr:rowOff>193178</xdr:rowOff>
        </xdr:to>
        <xdr:pic>
          <xdr:nvPicPr>
            <xdr:cNvPr id="56" name="図 55"/>
            <xdr:cNvPicPr>
              <a:picLocks noChangeAspect="1" noChangeArrowheads="1"/>
              <a:extLst>
                <a:ext uri="{84589F7E-364E-4C9E-8A38-B11213B215E9}">
                  <a14:cameraTool cellRange="集合住宅" spid="_x0000_s6295"/>
                </a:ext>
              </a:extLst>
            </xdr:cNvPicPr>
          </xdr:nvPicPr>
          <xdr:blipFill>
            <a:blip xmlns:r="http://schemas.openxmlformats.org/officeDocument/2006/relationships" r:embed="rId1">
              <a:biLevel thresh="75000"/>
            </a:blip>
            <a:srcRect/>
            <a:stretch>
              <a:fillRect/>
            </a:stretch>
          </xdr:blipFill>
          <xdr:spPr bwMode="auto">
            <a:xfrm>
              <a:off x="12436270" y="1599120"/>
              <a:ext cx="635000" cy="163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146050</xdr:colOff>
          <xdr:row>41</xdr:row>
          <xdr:rowOff>36434</xdr:rowOff>
        </xdr:from>
        <xdr:to>
          <xdr:col>49</xdr:col>
          <xdr:colOff>70943</xdr:colOff>
          <xdr:row>41</xdr:row>
          <xdr:rowOff>217642</xdr:rowOff>
        </xdr:to>
        <xdr:pic>
          <xdr:nvPicPr>
            <xdr:cNvPr id="62" name="図 61"/>
            <xdr:cNvPicPr>
              <a:picLocks noChangeAspect="1" noChangeArrowheads="1"/>
              <a:extLst>
                <a:ext uri="{84589F7E-364E-4C9E-8A38-B11213B215E9}">
                  <a14:cameraTool cellRange="国道" spid="_x0000_s6296"/>
                </a:ext>
              </a:extLst>
            </xdr:cNvPicPr>
          </xdr:nvPicPr>
          <xdr:blipFill>
            <a:blip xmlns:r="http://schemas.openxmlformats.org/officeDocument/2006/relationships" r:embed="rId1">
              <a:biLevel thresh="75000"/>
            </a:blip>
            <a:srcRect/>
            <a:stretch>
              <a:fillRect/>
            </a:stretch>
          </xdr:blipFill>
          <xdr:spPr bwMode="auto">
            <a:xfrm>
              <a:off x="8533775" y="9327213"/>
              <a:ext cx="848766" cy="18120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171450</xdr:colOff>
          <xdr:row>41</xdr:row>
          <xdr:rowOff>222250</xdr:rowOff>
        </xdr:from>
        <xdr:to>
          <xdr:col>49</xdr:col>
          <xdr:colOff>30237</xdr:colOff>
          <xdr:row>43</xdr:row>
          <xdr:rowOff>10031</xdr:rowOff>
        </xdr:to>
        <xdr:pic>
          <xdr:nvPicPr>
            <xdr:cNvPr id="66" name="図 65"/>
            <xdr:cNvPicPr>
              <a:picLocks noChangeAspect="1" noChangeArrowheads="1"/>
              <a:extLst>
                <a:ext uri="{84589F7E-364E-4C9E-8A38-B11213B215E9}">
                  <a14:cameraTool cellRange="県道" spid="_x0000_s6297"/>
                </a:ext>
              </a:extLst>
            </xdr:cNvPicPr>
          </xdr:nvPicPr>
          <xdr:blipFill>
            <a:blip xmlns:r="http://schemas.openxmlformats.org/officeDocument/2006/relationships" r:embed="rId1">
              <a:biLevel thresh="75000"/>
            </a:blip>
            <a:srcRect/>
            <a:stretch>
              <a:fillRect/>
            </a:stretch>
          </xdr:blipFill>
          <xdr:spPr bwMode="auto">
            <a:xfrm>
              <a:off x="8527244" y="9482667"/>
              <a:ext cx="778529" cy="25647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152870</xdr:colOff>
          <xdr:row>43</xdr:row>
          <xdr:rowOff>5879</xdr:rowOff>
        </xdr:from>
        <xdr:to>
          <xdr:col>49</xdr:col>
          <xdr:colOff>88194</xdr:colOff>
          <xdr:row>43</xdr:row>
          <xdr:rowOff>229577</xdr:rowOff>
        </xdr:to>
        <xdr:pic>
          <xdr:nvPicPr>
            <xdr:cNvPr id="67" name="図 66"/>
            <xdr:cNvPicPr>
              <a:picLocks noChangeAspect="1" noChangeArrowheads="1"/>
              <a:extLst>
                <a:ext uri="{84589F7E-364E-4C9E-8A38-B11213B215E9}">
                  <a14:cameraTool cellRange="市道" spid="_x0000_s6298"/>
                </a:ext>
              </a:extLst>
            </xdr:cNvPicPr>
          </xdr:nvPicPr>
          <xdr:blipFill>
            <a:blip xmlns:r="http://schemas.openxmlformats.org/officeDocument/2006/relationships" r:embed="rId1">
              <a:biLevel thresh="75000"/>
            </a:blip>
            <a:srcRect/>
            <a:stretch>
              <a:fillRect/>
            </a:stretch>
          </xdr:blipFill>
          <xdr:spPr bwMode="auto">
            <a:xfrm>
              <a:off x="8476255" y="9770225"/>
              <a:ext cx="851189" cy="22369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114032</xdr:colOff>
          <xdr:row>41</xdr:row>
          <xdr:rowOff>217548</xdr:rowOff>
        </xdr:from>
        <xdr:to>
          <xdr:col>73</xdr:col>
          <xdr:colOff>41158</xdr:colOff>
          <xdr:row>43</xdr:row>
          <xdr:rowOff>22497</xdr:rowOff>
        </xdr:to>
        <xdr:pic>
          <xdr:nvPicPr>
            <xdr:cNvPr id="47" name="図 46"/>
            <xdr:cNvPicPr>
              <a:picLocks noChangeAspect="1" noChangeArrowheads="1"/>
              <a:extLst>
                <a:ext uri="{84589F7E-364E-4C9E-8A38-B11213B215E9}">
                  <a14:cameraTool cellRange="片側交互通行" spid="_x0000_s6299"/>
                </a:ext>
              </a:extLst>
            </xdr:cNvPicPr>
          </xdr:nvPicPr>
          <xdr:blipFill>
            <a:blip xmlns:r="http://schemas.openxmlformats.org/officeDocument/2006/relationships" r:embed="rId1">
              <a:biLevel thresh="75000"/>
            </a:blip>
            <a:srcRect/>
            <a:stretch>
              <a:fillRect/>
            </a:stretch>
          </xdr:blipFill>
          <xdr:spPr bwMode="auto">
            <a:xfrm>
              <a:off x="11743028" y="9485418"/>
              <a:ext cx="1943922" cy="27449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70555</xdr:colOff>
          <xdr:row>43</xdr:row>
          <xdr:rowOff>1</xdr:rowOff>
        </xdr:from>
        <xdr:to>
          <xdr:col>69</xdr:col>
          <xdr:colOff>152870</xdr:colOff>
          <xdr:row>44</xdr:row>
          <xdr:rowOff>22497</xdr:rowOff>
        </xdr:to>
        <xdr:pic>
          <xdr:nvPicPr>
            <xdr:cNvPr id="49" name="図 48"/>
            <xdr:cNvPicPr>
              <a:picLocks noChangeAspect="1" noChangeArrowheads="1"/>
              <a:extLst>
                <a:ext uri="{84589F7E-364E-4C9E-8A38-B11213B215E9}">
                  <a14:cameraTool cellRange="通行止" spid="_x0000_s6300"/>
                </a:ext>
              </a:extLst>
            </xdr:cNvPicPr>
          </xdr:nvPicPr>
          <xdr:blipFill>
            <a:blip xmlns:r="http://schemas.openxmlformats.org/officeDocument/2006/relationships" r:embed="rId1">
              <a:biLevel thresh="75000"/>
            </a:blip>
            <a:srcRect/>
            <a:stretch>
              <a:fillRect/>
            </a:stretch>
          </xdr:blipFill>
          <xdr:spPr bwMode="auto">
            <a:xfrm>
              <a:off x="11818055" y="9671992"/>
              <a:ext cx="1175926" cy="25768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176389</xdr:colOff>
          <xdr:row>43</xdr:row>
          <xdr:rowOff>229305</xdr:rowOff>
        </xdr:from>
        <xdr:to>
          <xdr:col>50</xdr:col>
          <xdr:colOff>41158</xdr:colOff>
          <xdr:row>44</xdr:row>
          <xdr:rowOff>227883</xdr:rowOff>
        </xdr:to>
        <xdr:pic>
          <xdr:nvPicPr>
            <xdr:cNvPr id="50" name="図 49"/>
            <xdr:cNvPicPr>
              <a:picLocks noChangeAspect="1" noChangeArrowheads="1"/>
              <a:extLst>
                <a:ext uri="{84589F7E-364E-4C9E-8A38-B11213B215E9}">
                  <a14:cameraTool cellRange="その他１" spid="_x0000_s6301"/>
                </a:ext>
              </a:extLst>
            </xdr:cNvPicPr>
          </xdr:nvPicPr>
          <xdr:blipFill>
            <a:blip xmlns:r="http://schemas.openxmlformats.org/officeDocument/2006/relationships" r:embed="rId1">
              <a:biLevel thresh="75000"/>
            </a:blip>
            <a:srcRect/>
            <a:stretch>
              <a:fillRect/>
            </a:stretch>
          </xdr:blipFill>
          <xdr:spPr bwMode="auto">
            <a:xfrm>
              <a:off x="8546611" y="9982188"/>
              <a:ext cx="970898" cy="23414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152871</xdr:colOff>
          <xdr:row>41</xdr:row>
          <xdr:rowOff>31228</xdr:rowOff>
        </xdr:from>
        <xdr:to>
          <xdr:col>68</xdr:col>
          <xdr:colOff>77764</xdr:colOff>
          <xdr:row>42</xdr:row>
          <xdr:rowOff>1346</xdr:rowOff>
        </xdr:to>
        <xdr:pic>
          <xdr:nvPicPr>
            <xdr:cNvPr id="58" name="図 57"/>
            <xdr:cNvPicPr>
              <a:picLocks noChangeAspect="1" noChangeArrowheads="1"/>
              <a:extLst>
                <a:ext uri="{84589F7E-364E-4C9E-8A38-B11213B215E9}">
                  <a14:cameraTool cellRange="徐行" spid="_x0000_s6302"/>
                </a:ext>
              </a:extLst>
            </xdr:cNvPicPr>
          </xdr:nvPicPr>
          <xdr:blipFill>
            <a:blip xmlns:r="http://schemas.openxmlformats.org/officeDocument/2006/relationships" r:embed="rId1">
              <a:biLevel thresh="75000"/>
            </a:blip>
            <a:srcRect/>
            <a:stretch>
              <a:fillRect/>
            </a:stretch>
          </xdr:blipFill>
          <xdr:spPr bwMode="auto">
            <a:xfrm>
              <a:off x="12051314" y="9322007"/>
              <a:ext cx="848766" cy="20433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152400</xdr:colOff>
          <xdr:row>41</xdr:row>
          <xdr:rowOff>222250</xdr:rowOff>
        </xdr:from>
        <xdr:to>
          <xdr:col>61</xdr:col>
          <xdr:colOff>95250</xdr:colOff>
          <xdr:row>43</xdr:row>
          <xdr:rowOff>25400</xdr:rowOff>
        </xdr:to>
        <xdr:pic>
          <xdr:nvPicPr>
            <xdr:cNvPr id="63" name="図 62"/>
            <xdr:cNvPicPr>
              <a:picLocks noChangeAspect="1" noChangeArrowheads="1"/>
              <a:extLst>
                <a:ext uri="{84589F7E-364E-4C9E-8A38-B11213B215E9}">
                  <a14:cameraTool cellRange="コンクリート舗装道" spid="_x0000_s6303"/>
                </a:ext>
              </a:extLst>
            </xdr:cNvPicPr>
          </xdr:nvPicPr>
          <xdr:blipFill>
            <a:blip xmlns:r="http://schemas.openxmlformats.org/officeDocument/2006/relationships" r:embed="rId1">
              <a:biLevel thresh="75000"/>
            </a:blip>
            <a:srcRect/>
            <a:stretch>
              <a:fillRect/>
            </a:stretch>
          </xdr:blipFill>
          <xdr:spPr bwMode="auto">
            <a:xfrm>
              <a:off x="9067800" y="9493250"/>
              <a:ext cx="2520950" cy="2730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150678</xdr:colOff>
          <xdr:row>43</xdr:row>
          <xdr:rowOff>0</xdr:rowOff>
        </xdr:from>
        <xdr:to>
          <xdr:col>55</xdr:col>
          <xdr:colOff>8072</xdr:colOff>
          <xdr:row>44</xdr:row>
          <xdr:rowOff>22731</xdr:rowOff>
        </xdr:to>
        <xdr:pic>
          <xdr:nvPicPr>
            <xdr:cNvPr id="64" name="図 63"/>
            <xdr:cNvPicPr>
              <a:picLocks noChangeAspect="1" noChangeArrowheads="1"/>
              <a:extLst>
                <a:ext uri="{84589F7E-364E-4C9E-8A38-B11213B215E9}">
                  <a14:cameraTool cellRange="砂利道" spid="_x0000_s6304"/>
                </a:ext>
              </a:extLst>
            </xdr:cNvPicPr>
          </xdr:nvPicPr>
          <xdr:blipFill>
            <a:blip xmlns:r="http://schemas.openxmlformats.org/officeDocument/2006/relationships" r:embed="rId1">
              <a:biLevel thresh="75000"/>
            </a:blip>
            <a:srcRect/>
            <a:stretch>
              <a:fillRect/>
            </a:stretch>
          </xdr:blipFill>
          <xdr:spPr bwMode="auto">
            <a:xfrm>
              <a:off x="9328581" y="9729492"/>
              <a:ext cx="955190" cy="25682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158750</xdr:colOff>
          <xdr:row>41</xdr:row>
          <xdr:rowOff>33831</xdr:rowOff>
        </xdr:from>
        <xdr:to>
          <xdr:col>61</xdr:col>
          <xdr:colOff>89617</xdr:colOff>
          <xdr:row>42</xdr:row>
          <xdr:rowOff>985</xdr:rowOff>
        </xdr:to>
        <xdr:pic>
          <xdr:nvPicPr>
            <xdr:cNvPr id="70" name="図 69"/>
            <xdr:cNvPicPr>
              <a:picLocks noChangeAspect="1" noChangeArrowheads="1"/>
              <a:extLst>
                <a:ext uri="{84589F7E-364E-4C9E-8A38-B11213B215E9}">
                  <a14:cameraTool cellRange="アスファルト舗装道" spid="_x0000_s6305"/>
                </a:ext>
              </a:extLst>
            </xdr:cNvPicPr>
          </xdr:nvPicPr>
          <xdr:blipFill>
            <a:blip xmlns:r="http://schemas.openxmlformats.org/officeDocument/2006/relationships" r:embed="rId1">
              <a:biLevel thresh="75000"/>
            </a:blip>
            <a:srcRect/>
            <a:stretch>
              <a:fillRect/>
            </a:stretch>
          </xdr:blipFill>
          <xdr:spPr bwMode="auto">
            <a:xfrm>
              <a:off x="9100799" y="9324610"/>
              <a:ext cx="2517711" cy="199173"/>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xdr:twoCellAnchor>
    <xdr:from>
      <xdr:col>11</xdr:col>
      <xdr:colOff>91585</xdr:colOff>
      <xdr:row>20</xdr:row>
      <xdr:rowOff>91587</xdr:rowOff>
    </xdr:from>
    <xdr:to>
      <xdr:col>23</xdr:col>
      <xdr:colOff>48845</xdr:colOff>
      <xdr:row>20</xdr:row>
      <xdr:rowOff>250336</xdr:rowOff>
    </xdr:to>
    <xdr:sp macro="" textlink="">
      <xdr:nvSpPr>
        <xdr:cNvPr id="5" name="大かっこ 4"/>
        <xdr:cNvSpPr/>
      </xdr:nvSpPr>
      <xdr:spPr>
        <a:xfrm>
          <a:off x="2088172" y="4475529"/>
          <a:ext cx="2259135" cy="158749"/>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55</xdr:col>
          <xdr:colOff>0</xdr:colOff>
          <xdr:row>43</xdr:row>
          <xdr:rowOff>0</xdr:rowOff>
        </xdr:from>
        <xdr:to>
          <xdr:col>58</xdr:col>
          <xdr:colOff>177585</xdr:colOff>
          <xdr:row>44</xdr:row>
          <xdr:rowOff>23592</xdr:rowOff>
        </xdr:to>
        <xdr:pic>
          <xdr:nvPicPr>
            <xdr:cNvPr id="45" name="図 44"/>
            <xdr:cNvPicPr>
              <a:picLocks noChangeAspect="1" noChangeArrowheads="1"/>
              <a:extLst>
                <a:ext uri="{84589F7E-364E-4C9E-8A38-B11213B215E9}">
                  <a14:cameraTool cellRange="タイル等" spid="_x0000_s6306"/>
                </a:ext>
              </a:extLst>
            </xdr:cNvPicPr>
          </xdr:nvPicPr>
          <xdr:blipFill>
            <a:blip xmlns:r="http://schemas.openxmlformats.org/officeDocument/2006/relationships" r:embed="rId1">
              <a:biLevel thresh="75000"/>
            </a:blip>
            <a:srcRect/>
            <a:stretch>
              <a:fillRect/>
            </a:stretch>
          </xdr:blipFill>
          <xdr:spPr bwMode="auto">
            <a:xfrm>
              <a:off x="10275699" y="9729492"/>
              <a:ext cx="726483" cy="25768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196850</xdr:colOff>
      <xdr:row>9</xdr:row>
      <xdr:rowOff>38100</xdr:rowOff>
    </xdr:from>
    <xdr:to>
      <xdr:col>1</xdr:col>
      <xdr:colOff>565150</xdr:colOff>
      <xdr:row>9</xdr:row>
      <xdr:rowOff>241300</xdr:rowOff>
    </xdr:to>
    <xdr:sp macro="" textlink="">
      <xdr:nvSpPr>
        <xdr:cNvPr id="2" name="楕円 1"/>
        <xdr:cNvSpPr/>
      </xdr:nvSpPr>
      <xdr:spPr>
        <a:xfrm>
          <a:off x="1301198" y="2614912"/>
          <a:ext cx="368300" cy="2032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114300</xdr:colOff>
      <xdr:row>11</xdr:row>
      <xdr:rowOff>25400</xdr:rowOff>
    </xdr:from>
    <xdr:to>
      <xdr:col>1</xdr:col>
      <xdr:colOff>304800</xdr:colOff>
      <xdr:row>11</xdr:row>
      <xdr:rowOff>222250</xdr:rowOff>
    </xdr:to>
    <xdr:sp macro="" textlink="">
      <xdr:nvSpPr>
        <xdr:cNvPr id="3" name="テキスト ボックス 2"/>
        <xdr:cNvSpPr txBox="1"/>
      </xdr:nvSpPr>
      <xdr:spPr>
        <a:xfrm>
          <a:off x="1219200" y="2565400"/>
          <a:ext cx="190500" cy="1968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ym typeface="Wingdings" panose="05000000000000000000" pitchFamily="2" charset="2"/>
            </a:rPr>
            <a:t></a:t>
          </a:r>
          <a:endParaRPr kumimoji="1" lang="ja-JP" altLang="en-US" sz="1200"/>
        </a:p>
      </xdr:txBody>
    </xdr:sp>
    <xdr:clientData/>
  </xdr:twoCellAnchor>
  <mc:AlternateContent xmlns:mc="http://schemas.openxmlformats.org/markup-compatibility/2006">
    <mc:Choice xmlns:a14="http://schemas.microsoft.com/office/drawing/2010/main" Requires="a14">
      <xdr:twoCellAnchor>
        <xdr:from>
          <xdr:col>0</xdr:col>
          <xdr:colOff>400050</xdr:colOff>
          <xdr:row>14</xdr:row>
          <xdr:rowOff>44450</xdr:rowOff>
        </xdr:from>
        <xdr:to>
          <xdr:col>6</xdr:col>
          <xdr:colOff>558800</xdr:colOff>
          <xdr:row>34</xdr:row>
          <xdr:rowOff>171450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CCFFFF" mc:Ignorable="a14" a14:legacySpreadsheetColorIndex="41"/>
            </a:solidFill>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oleObject" Target="../embeddings/Microsoft_Excel_97-2003_______.xls"/></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pageSetUpPr fitToPage="1"/>
  </sheetPr>
  <dimension ref="B1:P58"/>
  <sheetViews>
    <sheetView tabSelected="1" view="pageBreakPreview" topLeftCell="B1" zoomScale="99" zoomScaleNormal="100" zoomScaleSheetLayoutView="99" workbookViewId="0">
      <selection activeCell="C2" sqref="C2:F2"/>
    </sheetView>
  </sheetViews>
  <sheetFormatPr defaultRowHeight="20" x14ac:dyDescent="0.6"/>
  <cols>
    <col min="1" max="1" width="5.53515625" style="54" customWidth="1"/>
    <col min="2" max="2" width="24.84375" style="54" customWidth="1"/>
    <col min="3" max="3" width="16.23046875" style="54" customWidth="1"/>
    <col min="4" max="4" width="8.07421875" style="54" customWidth="1"/>
    <col min="5" max="5" width="3.921875" style="54" customWidth="1"/>
    <col min="6" max="9" width="5.3828125" style="54" customWidth="1"/>
    <col min="10" max="10" width="5.4609375" style="54" customWidth="1"/>
    <col min="11" max="11" width="23.61328125" style="68" customWidth="1"/>
    <col min="12" max="16384" width="9.23046875" style="54"/>
  </cols>
  <sheetData>
    <row r="1" spans="2:16" ht="31.5" customHeight="1" x14ac:dyDescent="0.6"/>
    <row r="2" spans="2:16" ht="41" customHeight="1" x14ac:dyDescent="0.6">
      <c r="C2" s="213" t="s">
        <v>333</v>
      </c>
      <c r="D2" s="214"/>
      <c r="E2" s="214"/>
      <c r="F2" s="214"/>
      <c r="G2" s="80"/>
      <c r="H2" s="80"/>
      <c r="I2" s="80"/>
      <c r="J2" s="67"/>
      <c r="L2" s="55"/>
    </row>
    <row r="3" spans="2:16" ht="20" customHeight="1" x14ac:dyDescent="0.6">
      <c r="B3" s="83" t="s">
        <v>328</v>
      </c>
      <c r="C3" s="148" t="s">
        <v>332</v>
      </c>
      <c r="D3" s="171" t="s">
        <v>331</v>
      </c>
      <c r="E3" s="150"/>
      <c r="F3" s="215" t="s">
        <v>328</v>
      </c>
      <c r="G3" s="215"/>
      <c r="H3" s="215"/>
      <c r="I3" s="215"/>
      <c r="J3" s="215"/>
      <c r="K3" s="68" t="s">
        <v>306</v>
      </c>
      <c r="L3" s="55"/>
    </row>
    <row r="4" spans="2:16" x14ac:dyDescent="0.6">
      <c r="B4" s="237" t="s">
        <v>81</v>
      </c>
      <c r="C4" s="82" t="s">
        <v>4</v>
      </c>
      <c r="D4" s="149"/>
      <c r="E4" s="172" t="s">
        <v>334</v>
      </c>
      <c r="F4" s="152"/>
      <c r="G4" s="250" t="s">
        <v>305</v>
      </c>
      <c r="H4" s="251"/>
      <c r="I4" s="251"/>
      <c r="J4" s="252"/>
      <c r="K4" s="68" t="s">
        <v>306</v>
      </c>
    </row>
    <row r="5" spans="2:16" x14ac:dyDescent="0.6">
      <c r="B5" s="237"/>
      <c r="C5" s="60" t="s">
        <v>82</v>
      </c>
      <c r="D5" s="230"/>
      <c r="E5" s="230"/>
      <c r="F5" s="230"/>
      <c r="G5" s="231"/>
      <c r="H5" s="231"/>
      <c r="I5" s="231"/>
      <c r="J5" s="232"/>
    </row>
    <row r="6" spans="2:16" x14ac:dyDescent="0.6">
      <c r="B6" s="237"/>
      <c r="C6" s="60" t="s">
        <v>5</v>
      </c>
      <c r="D6" s="230"/>
      <c r="E6" s="230"/>
      <c r="F6" s="230"/>
      <c r="G6" s="231"/>
      <c r="H6" s="231"/>
      <c r="I6" s="231"/>
      <c r="J6" s="232"/>
      <c r="N6" s="54" t="s">
        <v>304</v>
      </c>
      <c r="P6" s="54" t="s">
        <v>305</v>
      </c>
    </row>
    <row r="7" spans="2:16" x14ac:dyDescent="0.6">
      <c r="B7" s="237"/>
      <c r="C7" s="60" t="s">
        <v>6</v>
      </c>
      <c r="D7" s="230"/>
      <c r="E7" s="230"/>
      <c r="F7" s="230"/>
      <c r="G7" s="231"/>
      <c r="H7" s="231"/>
      <c r="I7" s="231"/>
      <c r="J7" s="232"/>
      <c r="N7" s="54" t="s">
        <v>305</v>
      </c>
    </row>
    <row r="8" spans="2:16" ht="20.5" thickBot="1" x14ac:dyDescent="0.65">
      <c r="B8" s="236"/>
      <c r="C8" s="61" t="s">
        <v>25</v>
      </c>
      <c r="D8" s="271"/>
      <c r="E8" s="271"/>
      <c r="F8" s="271"/>
      <c r="G8" s="253"/>
      <c r="H8" s="254"/>
      <c r="I8" s="254"/>
      <c r="J8" s="255"/>
      <c r="K8" s="68" t="s">
        <v>306</v>
      </c>
    </row>
    <row r="9" spans="2:16" x14ac:dyDescent="0.6">
      <c r="B9" s="235" t="s">
        <v>83</v>
      </c>
      <c r="C9" s="62" t="s">
        <v>4</v>
      </c>
      <c r="D9" s="151"/>
      <c r="E9" s="173" t="s">
        <v>335</v>
      </c>
      <c r="F9" s="151"/>
      <c r="G9" s="256"/>
      <c r="H9" s="257"/>
      <c r="I9" s="257"/>
      <c r="J9" s="258"/>
      <c r="K9" s="68" t="s">
        <v>306</v>
      </c>
    </row>
    <row r="10" spans="2:16" x14ac:dyDescent="0.6">
      <c r="B10" s="237"/>
      <c r="C10" s="63" t="s">
        <v>82</v>
      </c>
      <c r="D10" s="231"/>
      <c r="E10" s="272"/>
      <c r="F10" s="272"/>
      <c r="G10" s="272"/>
      <c r="H10" s="272"/>
      <c r="I10" s="272"/>
      <c r="J10" s="273"/>
    </row>
    <row r="11" spans="2:16" x14ac:dyDescent="0.6">
      <c r="B11" s="237"/>
      <c r="C11" s="63" t="s">
        <v>5</v>
      </c>
      <c r="D11" s="230"/>
      <c r="E11" s="230"/>
      <c r="F11" s="230"/>
      <c r="G11" s="231"/>
      <c r="H11" s="231"/>
      <c r="I11" s="231"/>
      <c r="J11" s="232"/>
    </row>
    <row r="12" spans="2:16" x14ac:dyDescent="0.6">
      <c r="B12" s="237"/>
      <c r="C12" s="63" t="s">
        <v>6</v>
      </c>
      <c r="D12" s="230"/>
      <c r="E12" s="230"/>
      <c r="F12" s="230"/>
      <c r="G12" s="231"/>
      <c r="H12" s="231"/>
      <c r="I12" s="231"/>
      <c r="J12" s="232"/>
    </row>
    <row r="13" spans="2:16" ht="20.5" thickBot="1" x14ac:dyDescent="0.65">
      <c r="B13" s="236"/>
      <c r="C13" s="64" t="s">
        <v>25</v>
      </c>
      <c r="D13" s="271"/>
      <c r="E13" s="271"/>
      <c r="F13" s="271"/>
      <c r="G13" s="259"/>
      <c r="H13" s="260"/>
      <c r="I13" s="260"/>
      <c r="J13" s="261"/>
      <c r="K13" s="68" t="s">
        <v>306</v>
      </c>
    </row>
    <row r="14" spans="2:16" x14ac:dyDescent="0.6">
      <c r="B14" s="65" t="s">
        <v>405</v>
      </c>
      <c r="C14" s="62" t="s">
        <v>82</v>
      </c>
      <c r="D14" s="174" t="s">
        <v>312</v>
      </c>
      <c r="E14" s="276"/>
      <c r="F14" s="276"/>
      <c r="G14" s="276"/>
      <c r="H14" s="276"/>
      <c r="I14" s="276"/>
      <c r="J14" s="277"/>
    </row>
    <row r="15" spans="2:16" x14ac:dyDescent="0.6">
      <c r="B15" s="268" t="s">
        <v>11</v>
      </c>
      <c r="C15" s="63" t="s">
        <v>5</v>
      </c>
      <c r="D15" s="231"/>
      <c r="E15" s="272"/>
      <c r="F15" s="272"/>
      <c r="G15" s="272"/>
      <c r="H15" s="272"/>
      <c r="I15" s="272"/>
      <c r="J15" s="273"/>
    </row>
    <row r="16" spans="2:16" x14ac:dyDescent="0.6">
      <c r="B16" s="268"/>
      <c r="C16" s="63" t="s">
        <v>6</v>
      </c>
      <c r="D16" s="231"/>
      <c r="E16" s="272"/>
      <c r="F16" s="272"/>
      <c r="G16" s="272"/>
      <c r="H16" s="272"/>
      <c r="I16" s="272"/>
      <c r="J16" s="273"/>
    </row>
    <row r="17" spans="2:12" ht="20.5" thickBot="1" x14ac:dyDescent="0.65">
      <c r="B17" s="66" t="s">
        <v>85</v>
      </c>
      <c r="C17" s="64" t="s">
        <v>82</v>
      </c>
      <c r="D17" s="265"/>
      <c r="E17" s="266"/>
      <c r="F17" s="266"/>
      <c r="G17" s="266"/>
      <c r="H17" s="266"/>
      <c r="I17" s="266"/>
      <c r="J17" s="267"/>
      <c r="L17" s="56"/>
    </row>
    <row r="18" spans="2:12" x14ac:dyDescent="0.6">
      <c r="B18" s="235" t="s">
        <v>13</v>
      </c>
      <c r="C18" s="62" t="s">
        <v>88</v>
      </c>
      <c r="D18" s="153"/>
      <c r="E18" s="224"/>
      <c r="F18" s="224"/>
      <c r="G18" s="225"/>
      <c r="H18" s="225"/>
      <c r="I18" s="225"/>
      <c r="J18" s="226"/>
      <c r="K18" s="68" t="s">
        <v>307</v>
      </c>
      <c r="L18" s="57"/>
    </row>
    <row r="19" spans="2:12" ht="20.5" thickBot="1" x14ac:dyDescent="0.65">
      <c r="B19" s="236"/>
      <c r="C19" s="64" t="s">
        <v>122</v>
      </c>
      <c r="D19" s="154"/>
      <c r="E19" s="241" t="s">
        <v>406</v>
      </c>
      <c r="F19" s="242"/>
      <c r="G19" s="242"/>
      <c r="H19" s="242"/>
      <c r="I19" s="242"/>
      <c r="J19" s="243"/>
      <c r="K19" s="68" t="s">
        <v>307</v>
      </c>
    </row>
    <row r="20" spans="2:12" x14ac:dyDescent="0.6">
      <c r="B20" s="65" t="s">
        <v>86</v>
      </c>
      <c r="C20" s="62" t="s">
        <v>88</v>
      </c>
      <c r="D20" s="155"/>
      <c r="E20" s="224"/>
      <c r="F20" s="224"/>
      <c r="G20" s="225"/>
      <c r="H20" s="225"/>
      <c r="I20" s="225"/>
      <c r="J20" s="226"/>
      <c r="K20" s="68" t="s">
        <v>307</v>
      </c>
      <c r="L20" s="58"/>
    </row>
    <row r="21" spans="2:12" ht="20.5" thickBot="1" x14ac:dyDescent="0.65">
      <c r="B21" s="66" t="s">
        <v>87</v>
      </c>
      <c r="C21" s="64" t="s">
        <v>124</v>
      </c>
      <c r="D21" s="156"/>
      <c r="E21" s="227" t="str">
        <f>IFERROR(VLOOKUP(D21,リスト!J$10:K$38,2),"")</f>
        <v/>
      </c>
      <c r="F21" s="227"/>
      <c r="G21" s="228"/>
      <c r="H21" s="228"/>
      <c r="I21" s="228"/>
      <c r="J21" s="229"/>
      <c r="K21" s="68" t="s">
        <v>307</v>
      </c>
      <c r="L21" s="58"/>
    </row>
    <row r="22" spans="2:12" x14ac:dyDescent="0.6">
      <c r="B22" s="59" t="s">
        <v>123</v>
      </c>
      <c r="C22" s="62" t="s">
        <v>15</v>
      </c>
      <c r="D22" s="153"/>
      <c r="E22" s="224"/>
      <c r="F22" s="224"/>
      <c r="G22" s="225"/>
      <c r="H22" s="225"/>
      <c r="I22" s="225"/>
      <c r="J22" s="226"/>
      <c r="K22" s="68" t="s">
        <v>307</v>
      </c>
    </row>
    <row r="23" spans="2:12" x14ac:dyDescent="0.6">
      <c r="B23" s="269" t="s">
        <v>89</v>
      </c>
      <c r="C23" s="63" t="s">
        <v>88</v>
      </c>
      <c r="D23" s="157"/>
      <c r="E23" s="218"/>
      <c r="F23" s="218"/>
      <c r="G23" s="219"/>
      <c r="H23" s="219"/>
      <c r="I23" s="219"/>
      <c r="J23" s="220"/>
      <c r="K23" s="68" t="s">
        <v>307</v>
      </c>
    </row>
    <row r="24" spans="2:12" ht="20.5" thickBot="1" x14ac:dyDescent="0.65">
      <c r="B24" s="270"/>
      <c r="C24" s="64" t="s">
        <v>15</v>
      </c>
      <c r="D24" s="156"/>
      <c r="E24" s="221"/>
      <c r="F24" s="221"/>
      <c r="G24" s="222"/>
      <c r="H24" s="222"/>
      <c r="I24" s="222"/>
      <c r="J24" s="223"/>
      <c r="K24" s="68" t="s">
        <v>307</v>
      </c>
    </row>
    <row r="25" spans="2:12" x14ac:dyDescent="0.6">
      <c r="B25" s="233" t="s">
        <v>90</v>
      </c>
      <c r="C25" s="77" t="s">
        <v>82</v>
      </c>
      <c r="D25" s="174" t="s">
        <v>313</v>
      </c>
      <c r="E25" s="276"/>
      <c r="F25" s="276"/>
      <c r="G25" s="276"/>
      <c r="H25" s="276"/>
      <c r="I25" s="276"/>
      <c r="J25" s="277"/>
      <c r="K25" s="76" t="s">
        <v>311</v>
      </c>
      <c r="L25" s="57"/>
    </row>
    <row r="26" spans="2:12" ht="20.5" thickBot="1" x14ac:dyDescent="0.65">
      <c r="B26" s="234"/>
      <c r="C26" s="78" t="s">
        <v>6</v>
      </c>
      <c r="D26" s="265"/>
      <c r="E26" s="266"/>
      <c r="F26" s="266"/>
      <c r="G26" s="266"/>
      <c r="H26" s="266"/>
      <c r="I26" s="266"/>
      <c r="J26" s="267"/>
      <c r="K26" s="76" t="s">
        <v>311</v>
      </c>
      <c r="L26" s="57"/>
    </row>
    <row r="27" spans="2:12" x14ac:dyDescent="0.6">
      <c r="B27" s="233" t="s">
        <v>91</v>
      </c>
      <c r="C27" s="77" t="s">
        <v>82</v>
      </c>
      <c r="D27" s="174" t="s">
        <v>313</v>
      </c>
      <c r="E27" s="276"/>
      <c r="F27" s="276"/>
      <c r="G27" s="276"/>
      <c r="H27" s="276"/>
      <c r="I27" s="276"/>
      <c r="J27" s="277"/>
      <c r="K27" s="76" t="s">
        <v>311</v>
      </c>
      <c r="L27" s="57"/>
    </row>
    <row r="28" spans="2:12" ht="20.5" thickBot="1" x14ac:dyDescent="0.65">
      <c r="B28" s="234"/>
      <c r="C28" s="78" t="s">
        <v>6</v>
      </c>
      <c r="D28" s="265"/>
      <c r="E28" s="266"/>
      <c r="F28" s="266"/>
      <c r="G28" s="266"/>
      <c r="H28" s="266"/>
      <c r="I28" s="266"/>
      <c r="J28" s="267"/>
      <c r="K28" s="76" t="s">
        <v>311</v>
      </c>
      <c r="L28" s="57"/>
    </row>
    <row r="29" spans="2:12" x14ac:dyDescent="0.6">
      <c r="B29" s="235" t="s">
        <v>22</v>
      </c>
      <c r="C29" s="62" t="s">
        <v>93</v>
      </c>
      <c r="D29" s="175" t="s">
        <v>314</v>
      </c>
      <c r="E29" s="158"/>
      <c r="F29" s="176" t="s">
        <v>407</v>
      </c>
      <c r="G29" s="158"/>
      <c r="H29" s="176" t="s">
        <v>327</v>
      </c>
      <c r="I29" s="158"/>
      <c r="J29" s="177" t="s">
        <v>326</v>
      </c>
      <c r="K29" s="68" t="s">
        <v>306</v>
      </c>
      <c r="L29" s="57"/>
    </row>
    <row r="30" spans="2:12" ht="20.5" thickBot="1" x14ac:dyDescent="0.65">
      <c r="B30" s="236"/>
      <c r="C30" s="64" t="s">
        <v>6</v>
      </c>
      <c r="D30" s="265"/>
      <c r="E30" s="266"/>
      <c r="F30" s="266"/>
      <c r="G30" s="266"/>
      <c r="H30" s="266"/>
      <c r="I30" s="266"/>
      <c r="J30" s="267"/>
      <c r="L30" s="57"/>
    </row>
    <row r="31" spans="2:12" x14ac:dyDescent="0.6">
      <c r="B31" s="235" t="s">
        <v>92</v>
      </c>
      <c r="C31" s="62" t="s">
        <v>15</v>
      </c>
      <c r="D31" s="153"/>
      <c r="E31" s="224"/>
      <c r="F31" s="224"/>
      <c r="G31" s="225"/>
      <c r="H31" s="225"/>
      <c r="I31" s="225"/>
      <c r="J31" s="226"/>
      <c r="K31" s="68" t="s">
        <v>306</v>
      </c>
      <c r="L31" s="57"/>
    </row>
    <row r="32" spans="2:12" x14ac:dyDescent="0.6">
      <c r="B32" s="237"/>
      <c r="C32" s="63" t="s">
        <v>94</v>
      </c>
      <c r="D32" s="159"/>
      <c r="E32" s="218"/>
      <c r="F32" s="218"/>
      <c r="G32" s="219"/>
      <c r="H32" s="219"/>
      <c r="I32" s="219"/>
      <c r="J32" s="220"/>
      <c r="K32" s="68" t="s">
        <v>306</v>
      </c>
      <c r="L32" s="57"/>
    </row>
    <row r="33" spans="2:12" x14ac:dyDescent="0.6">
      <c r="B33" s="237"/>
      <c r="C33" s="63" t="s">
        <v>84</v>
      </c>
      <c r="D33" s="230"/>
      <c r="E33" s="230"/>
      <c r="F33" s="230"/>
      <c r="G33" s="231"/>
      <c r="H33" s="231"/>
      <c r="I33" s="231"/>
      <c r="J33" s="232"/>
      <c r="L33" s="57"/>
    </row>
    <row r="34" spans="2:12" ht="20.5" thickBot="1" x14ac:dyDescent="0.65">
      <c r="B34" s="236"/>
      <c r="C34" s="64" t="s">
        <v>6</v>
      </c>
      <c r="D34" s="278"/>
      <c r="E34" s="278"/>
      <c r="F34" s="278"/>
      <c r="G34" s="265"/>
      <c r="H34" s="265"/>
      <c r="I34" s="265"/>
      <c r="J34" s="279"/>
    </row>
    <row r="35" spans="2:12" x14ac:dyDescent="0.6">
      <c r="B35" s="235" t="s">
        <v>579</v>
      </c>
      <c r="C35" s="62" t="s">
        <v>95</v>
      </c>
      <c r="D35" s="153"/>
      <c r="E35" s="224"/>
      <c r="F35" s="224"/>
      <c r="G35" s="225"/>
      <c r="H35" s="225"/>
      <c r="I35" s="225"/>
      <c r="J35" s="226"/>
      <c r="K35" s="68" t="s">
        <v>336</v>
      </c>
    </row>
    <row r="36" spans="2:12" x14ac:dyDescent="0.6">
      <c r="B36" s="237"/>
      <c r="C36" s="63" t="s">
        <v>96</v>
      </c>
      <c r="D36" s="238" t="str">
        <f>IFERROR(VLOOKUP(D35,事業者名簿!C$3:D$160,2),"")</f>
        <v/>
      </c>
      <c r="E36" s="238"/>
      <c r="F36" s="238"/>
      <c r="G36" s="239"/>
      <c r="H36" s="239"/>
      <c r="I36" s="239"/>
      <c r="J36" s="240"/>
    </row>
    <row r="37" spans="2:12" ht="20.5" thickBot="1" x14ac:dyDescent="0.65">
      <c r="B37" s="236"/>
      <c r="C37" s="64" t="s">
        <v>25</v>
      </c>
      <c r="D37" s="262" t="str">
        <f>IFERROR(VLOOKUP(D35,事業者名簿!C$3:G$160,5),"")</f>
        <v/>
      </c>
      <c r="E37" s="262"/>
      <c r="F37" s="262"/>
      <c r="G37" s="263"/>
      <c r="H37" s="263"/>
      <c r="I37" s="263"/>
      <c r="J37" s="264"/>
    </row>
    <row r="38" spans="2:12" x14ac:dyDescent="0.6">
      <c r="B38" s="235" t="s">
        <v>580</v>
      </c>
      <c r="C38" s="62" t="s">
        <v>95</v>
      </c>
      <c r="D38" s="153"/>
      <c r="E38" s="224"/>
      <c r="F38" s="224"/>
      <c r="G38" s="225"/>
      <c r="H38" s="225"/>
      <c r="I38" s="225"/>
      <c r="J38" s="226"/>
      <c r="K38" s="68" t="s">
        <v>336</v>
      </c>
    </row>
    <row r="39" spans="2:12" x14ac:dyDescent="0.6">
      <c r="B39" s="237"/>
      <c r="C39" s="63" t="s">
        <v>96</v>
      </c>
      <c r="D39" s="238" t="str">
        <f>IFERROR(VLOOKUP(D38,事業者名簿!C$3:D$160,2),"")</f>
        <v/>
      </c>
      <c r="E39" s="238"/>
      <c r="F39" s="238"/>
      <c r="G39" s="239"/>
      <c r="H39" s="239"/>
      <c r="I39" s="239"/>
      <c r="J39" s="240"/>
    </row>
    <row r="40" spans="2:12" ht="20.5" thickBot="1" x14ac:dyDescent="0.65">
      <c r="B40" s="236"/>
      <c r="C40" s="64" t="s">
        <v>25</v>
      </c>
      <c r="D40" s="262" t="str">
        <f>IFERROR(VLOOKUP(D38,事業者名簿!C$3:G$160,5),"")</f>
        <v/>
      </c>
      <c r="E40" s="262"/>
      <c r="F40" s="262"/>
      <c r="G40" s="263"/>
      <c r="H40" s="263"/>
      <c r="I40" s="263"/>
      <c r="J40" s="264"/>
    </row>
    <row r="41" spans="2:12" x14ac:dyDescent="0.6">
      <c r="B41" s="235" t="s">
        <v>97</v>
      </c>
      <c r="C41" s="62" t="s">
        <v>95</v>
      </c>
      <c r="D41" s="153"/>
      <c r="E41" s="224"/>
      <c r="F41" s="224"/>
      <c r="G41" s="225"/>
      <c r="H41" s="225"/>
      <c r="I41" s="225"/>
      <c r="J41" s="226"/>
      <c r="K41" s="68" t="s">
        <v>336</v>
      </c>
    </row>
    <row r="42" spans="2:12" x14ac:dyDescent="0.6">
      <c r="B42" s="237"/>
      <c r="C42" s="63" t="s">
        <v>96</v>
      </c>
      <c r="D42" s="238" t="str">
        <f>IFERROR(VLOOKUP(D41,事業者名簿!C$3:D$230,2),"")</f>
        <v/>
      </c>
      <c r="E42" s="238"/>
      <c r="F42" s="238"/>
      <c r="G42" s="239"/>
      <c r="H42" s="239"/>
      <c r="I42" s="239"/>
      <c r="J42" s="240"/>
    </row>
    <row r="43" spans="2:12" ht="20.5" thickBot="1" x14ac:dyDescent="0.65">
      <c r="B43" s="236"/>
      <c r="C43" s="64" t="s">
        <v>25</v>
      </c>
      <c r="D43" s="262" t="str">
        <f>IFERROR(VLOOKUP(D41,事業者名簿!C$3:G$230,5),"")</f>
        <v/>
      </c>
      <c r="E43" s="262"/>
      <c r="F43" s="262"/>
      <c r="G43" s="263"/>
      <c r="H43" s="263"/>
      <c r="I43" s="263"/>
      <c r="J43" s="264"/>
    </row>
    <row r="44" spans="2:12" x14ac:dyDescent="0.6">
      <c r="B44" s="210" t="s">
        <v>337</v>
      </c>
      <c r="C44" s="118" t="s">
        <v>343</v>
      </c>
      <c r="D44" s="160"/>
      <c r="E44" s="244" t="s">
        <v>346</v>
      </c>
      <c r="F44" s="244"/>
      <c r="G44" s="244"/>
      <c r="H44" s="244"/>
      <c r="I44" s="244"/>
      <c r="J44" s="245"/>
      <c r="K44" s="68" t="s">
        <v>306</v>
      </c>
    </row>
    <row r="45" spans="2:12" x14ac:dyDescent="0.6">
      <c r="B45" s="211"/>
      <c r="C45" s="119" t="s">
        <v>344</v>
      </c>
      <c r="D45" s="161"/>
      <c r="E45" s="246" t="s">
        <v>346</v>
      </c>
      <c r="F45" s="246"/>
      <c r="G45" s="246"/>
      <c r="H45" s="246"/>
      <c r="I45" s="246"/>
      <c r="J45" s="247"/>
      <c r="K45" s="68" t="s">
        <v>306</v>
      </c>
    </row>
    <row r="46" spans="2:12" ht="20.5" thickBot="1" x14ac:dyDescent="0.65">
      <c r="B46" s="212"/>
      <c r="C46" s="120" t="s">
        <v>345</v>
      </c>
      <c r="D46" s="162"/>
      <c r="E46" s="248" t="s">
        <v>346</v>
      </c>
      <c r="F46" s="248"/>
      <c r="G46" s="248"/>
      <c r="H46" s="248"/>
      <c r="I46" s="248"/>
      <c r="J46" s="249"/>
      <c r="K46" s="68" t="s">
        <v>306</v>
      </c>
    </row>
    <row r="47" spans="2:12" ht="20.5" thickBot="1" x14ac:dyDescent="0.65">
      <c r="B47" s="274" t="s">
        <v>352</v>
      </c>
      <c r="C47" s="275"/>
      <c r="D47" s="163"/>
      <c r="E47" s="297" t="s">
        <v>63</v>
      </c>
      <c r="F47" s="297"/>
      <c r="G47" s="297"/>
      <c r="H47" s="297"/>
      <c r="I47" s="297"/>
      <c r="J47" s="298"/>
      <c r="K47" s="68" t="s">
        <v>306</v>
      </c>
    </row>
    <row r="48" spans="2:12" ht="20.5" thickBot="1" x14ac:dyDescent="0.65">
      <c r="B48" s="274" t="s">
        <v>338</v>
      </c>
      <c r="C48" s="275"/>
      <c r="D48" s="299"/>
      <c r="E48" s="300"/>
      <c r="F48" s="300"/>
      <c r="G48" s="301"/>
      <c r="H48" s="302"/>
      <c r="I48" s="303"/>
      <c r="J48" s="304"/>
      <c r="K48" s="68" t="s">
        <v>307</v>
      </c>
    </row>
    <row r="49" spans="2:11" ht="20.5" thickBot="1" x14ac:dyDescent="0.65">
      <c r="B49" s="274" t="s">
        <v>339</v>
      </c>
      <c r="C49" s="275"/>
      <c r="D49" s="178" t="s">
        <v>314</v>
      </c>
      <c r="E49" s="164"/>
      <c r="F49" s="179" t="s">
        <v>315</v>
      </c>
      <c r="G49" s="164"/>
      <c r="H49" s="179" t="s">
        <v>327</v>
      </c>
      <c r="I49" s="164"/>
      <c r="J49" s="180" t="s">
        <v>326</v>
      </c>
      <c r="K49" s="68" t="s">
        <v>306</v>
      </c>
    </row>
    <row r="50" spans="2:11" ht="20.5" thickBot="1" x14ac:dyDescent="0.65">
      <c r="B50" s="274" t="s">
        <v>340</v>
      </c>
      <c r="C50" s="275"/>
      <c r="D50" s="178" t="s">
        <v>314</v>
      </c>
      <c r="E50" s="164"/>
      <c r="F50" s="179" t="s">
        <v>315</v>
      </c>
      <c r="G50" s="164"/>
      <c r="H50" s="179" t="s">
        <v>327</v>
      </c>
      <c r="I50" s="164"/>
      <c r="J50" s="180" t="s">
        <v>326</v>
      </c>
      <c r="K50" s="68" t="s">
        <v>306</v>
      </c>
    </row>
    <row r="51" spans="2:11" x14ac:dyDescent="0.6">
      <c r="B51" s="280" t="s">
        <v>362</v>
      </c>
      <c r="C51" s="132" t="s">
        <v>397</v>
      </c>
      <c r="D51" s="286"/>
      <c r="E51" s="286"/>
      <c r="F51" s="286"/>
      <c r="G51" s="287"/>
      <c r="H51" s="287"/>
      <c r="I51" s="287"/>
      <c r="J51" s="288"/>
      <c r="K51" s="68" t="s">
        <v>307</v>
      </c>
    </row>
    <row r="52" spans="2:11" x14ac:dyDescent="0.6">
      <c r="B52" s="281"/>
      <c r="C52" s="133" t="s">
        <v>395</v>
      </c>
      <c r="D52" s="289"/>
      <c r="E52" s="289"/>
      <c r="F52" s="289"/>
      <c r="G52" s="289"/>
      <c r="H52" s="289"/>
      <c r="I52" s="289"/>
      <c r="J52" s="290"/>
      <c r="K52" s="68" t="s">
        <v>367</v>
      </c>
    </row>
    <row r="53" spans="2:11" ht="20.5" thickBot="1" x14ac:dyDescent="0.65">
      <c r="B53" s="282"/>
      <c r="C53" s="134" t="s">
        <v>396</v>
      </c>
      <c r="D53" s="283"/>
      <c r="E53" s="283"/>
      <c r="F53" s="283"/>
      <c r="G53" s="284"/>
      <c r="H53" s="284"/>
      <c r="I53" s="284"/>
      <c r="J53" s="285"/>
      <c r="K53" s="68" t="s">
        <v>307</v>
      </c>
    </row>
    <row r="54" spans="2:11" ht="20.5" thickBot="1" x14ac:dyDescent="0.65">
      <c r="B54" s="274" t="s">
        <v>369</v>
      </c>
      <c r="C54" s="275"/>
      <c r="D54" s="294"/>
      <c r="E54" s="295"/>
      <c r="F54" s="292"/>
      <c r="G54" s="292"/>
      <c r="H54" s="292"/>
      <c r="I54" s="292"/>
      <c r="J54" s="293"/>
      <c r="K54" s="68" t="s">
        <v>307</v>
      </c>
    </row>
    <row r="55" spans="2:11" ht="20.5" thickBot="1" x14ac:dyDescent="0.65">
      <c r="B55" s="274" t="s">
        <v>370</v>
      </c>
      <c r="C55" s="275"/>
      <c r="D55" s="165"/>
      <c r="E55" s="181" t="s">
        <v>372</v>
      </c>
      <c r="F55" s="166"/>
      <c r="G55" s="291" t="s">
        <v>373</v>
      </c>
      <c r="H55" s="292"/>
      <c r="I55" s="292"/>
      <c r="J55" s="293"/>
      <c r="K55" s="68" t="s">
        <v>306</v>
      </c>
    </row>
    <row r="56" spans="2:11" ht="20.5" thickBot="1" x14ac:dyDescent="0.65">
      <c r="B56" s="274" t="s">
        <v>371</v>
      </c>
      <c r="C56" s="275"/>
      <c r="D56" s="294"/>
      <c r="E56" s="295"/>
      <c r="F56" s="295"/>
      <c r="G56" s="295"/>
      <c r="H56" s="295"/>
      <c r="I56" s="295"/>
      <c r="J56" s="296"/>
    </row>
    <row r="57" spans="2:11" ht="20.5" customHeight="1" thickBot="1" x14ac:dyDescent="0.65">
      <c r="B57" s="274" t="s">
        <v>341</v>
      </c>
      <c r="C57" s="275"/>
      <c r="D57" s="216"/>
      <c r="E57" s="216"/>
      <c r="F57" s="216"/>
      <c r="G57" s="216"/>
      <c r="H57" s="216"/>
      <c r="I57" s="216"/>
      <c r="J57" s="217"/>
    </row>
    <row r="58" spans="2:11" ht="20.5" thickBot="1" x14ac:dyDescent="0.65">
      <c r="B58" s="274" t="s">
        <v>342</v>
      </c>
      <c r="C58" s="275"/>
      <c r="D58" s="216"/>
      <c r="E58" s="216"/>
      <c r="F58" s="216"/>
      <c r="G58" s="216"/>
      <c r="H58" s="216"/>
      <c r="I58" s="216"/>
      <c r="J58" s="217"/>
    </row>
  </sheetData>
  <sheetProtection algorithmName="SHA-512" hashValue="rxZpU0wwABFdvBmXqytzuxfMJdr0S/+H4li+mPwI25r0lZLCYY3tPb3cQ123jwMOmyIve7cMrfBsVUwlFAbuMg==" saltValue="gTokyY9qhwkhMBcNq+XVkQ==" spinCount="100000" sheet="1" objects="1" scenarios="1"/>
  <mergeCells count="83">
    <mergeCell ref="B47:C47"/>
    <mergeCell ref="E47:J47"/>
    <mergeCell ref="B49:C49"/>
    <mergeCell ref="B50:C50"/>
    <mergeCell ref="D48:G48"/>
    <mergeCell ref="H48:J48"/>
    <mergeCell ref="B57:C57"/>
    <mergeCell ref="B51:B53"/>
    <mergeCell ref="D53:F53"/>
    <mergeCell ref="G53:J53"/>
    <mergeCell ref="D51:F51"/>
    <mergeCell ref="G51:J51"/>
    <mergeCell ref="D52:J52"/>
    <mergeCell ref="B55:C55"/>
    <mergeCell ref="B56:C56"/>
    <mergeCell ref="B54:C54"/>
    <mergeCell ref="G55:J55"/>
    <mergeCell ref="D54:E54"/>
    <mergeCell ref="F54:J54"/>
    <mergeCell ref="D56:J56"/>
    <mergeCell ref="B58:C58"/>
    <mergeCell ref="B48:C48"/>
    <mergeCell ref="D13:F13"/>
    <mergeCell ref="D37:J37"/>
    <mergeCell ref="D40:J40"/>
    <mergeCell ref="E14:J14"/>
    <mergeCell ref="D39:J39"/>
    <mergeCell ref="D30:J30"/>
    <mergeCell ref="D33:J33"/>
    <mergeCell ref="D34:J34"/>
    <mergeCell ref="D36:J36"/>
    <mergeCell ref="E25:J25"/>
    <mergeCell ref="E27:J27"/>
    <mergeCell ref="B35:B37"/>
    <mergeCell ref="D15:J15"/>
    <mergeCell ref="D16:J16"/>
    <mergeCell ref="D6:J6"/>
    <mergeCell ref="D7:J7"/>
    <mergeCell ref="D11:J11"/>
    <mergeCell ref="D8:F8"/>
    <mergeCell ref="D10:J10"/>
    <mergeCell ref="B4:B8"/>
    <mergeCell ref="B9:B13"/>
    <mergeCell ref="B15:B16"/>
    <mergeCell ref="B18:B19"/>
    <mergeCell ref="B23:B24"/>
    <mergeCell ref="D17:J17"/>
    <mergeCell ref="B38:B40"/>
    <mergeCell ref="B41:B43"/>
    <mergeCell ref="D26:J26"/>
    <mergeCell ref="D28:J28"/>
    <mergeCell ref="D58:J58"/>
    <mergeCell ref="E44:J44"/>
    <mergeCell ref="E45:J45"/>
    <mergeCell ref="E46:J46"/>
    <mergeCell ref="G4:J4"/>
    <mergeCell ref="G8:J8"/>
    <mergeCell ref="G9:J9"/>
    <mergeCell ref="G13:J13"/>
    <mergeCell ref="D43:J43"/>
    <mergeCell ref="D5:J5"/>
    <mergeCell ref="E41:J41"/>
    <mergeCell ref="E38:J38"/>
    <mergeCell ref="E35:J35"/>
    <mergeCell ref="E31:J31"/>
    <mergeCell ref="E32:J32"/>
    <mergeCell ref="E22:J22"/>
    <mergeCell ref="B44:B46"/>
    <mergeCell ref="C2:F2"/>
    <mergeCell ref="F3:J3"/>
    <mergeCell ref="D57:J57"/>
    <mergeCell ref="E23:J23"/>
    <mergeCell ref="E24:J24"/>
    <mergeCell ref="E18:J18"/>
    <mergeCell ref="E20:J20"/>
    <mergeCell ref="E21:J21"/>
    <mergeCell ref="D12:J12"/>
    <mergeCell ref="B25:B26"/>
    <mergeCell ref="B27:B28"/>
    <mergeCell ref="B29:B30"/>
    <mergeCell ref="B31:B34"/>
    <mergeCell ref="D42:J42"/>
    <mergeCell ref="E19:J19"/>
  </mergeCells>
  <phoneticPr fontId="1"/>
  <pageMargins left="0" right="0" top="0" bottom="0" header="0.31496062992125984" footer="0.31496062992125984"/>
  <pageSetup paperSize="9" scale="70" orientation="portrait" r:id="rId1"/>
  <rowBreaks count="1" manualBreakCount="1">
    <brk id="26" max="16383" man="1"/>
  </rowBreaks>
  <colBreaks count="1" manualBreakCount="1">
    <brk id="3" max="1048575" man="1"/>
  </colBreaks>
  <drawing r:id="rId2"/>
  <extLst>
    <ext xmlns:x14="http://schemas.microsoft.com/office/spreadsheetml/2009/9/main" uri="{CCE6A557-97BC-4b89-ADB6-D9C93CAAB3DF}">
      <x14:dataValidations xmlns:xm="http://schemas.microsoft.com/office/excel/2006/main" disablePrompts="1" count="12">
        <x14:dataValidation type="list" allowBlank="1" showInputMessage="1" showErrorMessage="1">
          <x14:formula1>
            <xm:f>リスト!$B$1:$D$1</xm:f>
          </x14:formula1>
          <xm:sqref>D18</xm:sqref>
        </x14:dataValidation>
        <x14:dataValidation type="list" allowBlank="1" showInputMessage="1" showErrorMessage="1">
          <x14:formula1>
            <xm:f>リスト!$B$4:$J$4</xm:f>
          </x14:formula1>
          <xm:sqref>D22</xm:sqref>
        </x14:dataValidation>
        <x14:dataValidation type="list" allowBlank="1" showInputMessage="1" showErrorMessage="1">
          <x14:formula1>
            <xm:f>リスト!$B$6:$G$6</xm:f>
          </x14:formula1>
          <xm:sqref>D23</xm:sqref>
        </x14:dataValidation>
        <x14:dataValidation type="list" allowBlank="1" showInputMessage="1" showErrorMessage="1">
          <x14:formula1>
            <xm:f>リスト!$B$8:$J$8</xm:f>
          </x14:formula1>
          <xm:sqref>D31</xm:sqref>
        </x14:dataValidation>
        <x14:dataValidation type="list" allowBlank="1" showInputMessage="1" showErrorMessage="1">
          <x14:formula1>
            <xm:f>リスト!$E$1:$I$1</xm:f>
          </x14:formula1>
          <xm:sqref>D19</xm:sqref>
        </x14:dataValidation>
        <x14:dataValidation type="list" allowBlank="1" showInputMessage="1" showErrorMessage="1">
          <x14:formula1>
            <xm:f>リスト!$B$7:$I$7</xm:f>
          </x14:formula1>
          <xm:sqref>D24</xm:sqref>
        </x14:dataValidation>
        <x14:dataValidation type="list" allowBlank="1" showInputMessage="1" showErrorMessage="1">
          <x14:formula1>
            <xm:f>リスト!$B$2:$K$2</xm:f>
          </x14:formula1>
          <xm:sqref>D20</xm:sqref>
        </x14:dataValidation>
        <x14:dataValidation type="list" allowBlank="1" showInputMessage="1" showErrorMessage="1">
          <x14:formula1>
            <xm:f>リスト!$B$9:$E$9</xm:f>
          </x14:formula1>
          <xm:sqref>D48</xm:sqref>
        </x14:dataValidation>
        <x14:dataValidation type="list" allowBlank="1" showInputMessage="1" showErrorMessage="1">
          <x14:formula1>
            <xm:f>リスト!$B$36:$E$36</xm:f>
          </x14:formula1>
          <xm:sqref>D51:F51</xm:sqref>
        </x14:dataValidation>
        <x14:dataValidation type="list" allowBlank="1" showInputMessage="1" showErrorMessage="1">
          <x14:formula1>
            <xm:f>リスト!$B$37:$E$37</xm:f>
          </x14:formula1>
          <xm:sqref>D54:E54</xm:sqref>
        </x14:dataValidation>
        <x14:dataValidation type="list" allowBlank="1" showInputMessage="1" showErrorMessage="1">
          <x14:formula1>
            <xm:f>リスト!$J$10:$J$38</xm:f>
          </x14:formula1>
          <xm:sqref>D21</xm:sqref>
        </x14:dataValidation>
        <x14:dataValidation type="list" allowBlank="1" showInputMessage="1" showErrorMessage="1">
          <x14:formula1>
            <xm:f>リスト!$G$36:$I$36</xm:f>
          </x14:formula1>
          <xm:sqref>D53:F53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pageSetUpPr fitToPage="1"/>
  </sheetPr>
  <dimension ref="B2:BZ283"/>
  <sheetViews>
    <sheetView showGridLines="0" showRuler="0" view="pageBreakPreview" topLeftCell="R1" zoomScaleNormal="212" zoomScaleSheetLayoutView="100" zoomScalePageLayoutView="240" workbookViewId="0">
      <selection activeCell="H30" sqref="H30:R30"/>
    </sheetView>
  </sheetViews>
  <sheetFormatPr defaultRowHeight="14" x14ac:dyDescent="0.6"/>
  <cols>
    <col min="1" max="1" width="2" style="84" customWidth="1"/>
    <col min="2" max="18" width="2.23046875" style="84" customWidth="1"/>
    <col min="19" max="19" width="3.4609375" style="84" customWidth="1"/>
    <col min="20" max="39" width="2.23046875" style="84" customWidth="1"/>
    <col min="40" max="40" width="3.765625" style="84" customWidth="1"/>
    <col min="41" max="79" width="2.23046875" style="84" customWidth="1"/>
    <col min="80" max="16384" width="9.23046875" style="84"/>
  </cols>
  <sheetData>
    <row r="2" spans="2:78" ht="36" customHeight="1" thickBot="1" x14ac:dyDescent="0.65">
      <c r="B2" s="480" t="s">
        <v>329</v>
      </c>
      <c r="C2" s="480"/>
      <c r="D2" s="480"/>
      <c r="E2" s="480"/>
      <c r="F2" s="480"/>
      <c r="G2" s="480"/>
      <c r="H2" s="480"/>
      <c r="I2" s="480"/>
      <c r="J2" s="480"/>
      <c r="K2" s="481" t="s">
        <v>331</v>
      </c>
      <c r="L2" s="481"/>
      <c r="M2" s="481"/>
      <c r="N2" s="169" t="str">
        <f>IF(入力シート!E3=""," ",""&amp;入力シート!E3)</f>
        <v xml:space="preserve"> </v>
      </c>
      <c r="O2" s="482" t="s">
        <v>328</v>
      </c>
      <c r="P2" s="482"/>
      <c r="Q2" s="482"/>
      <c r="S2" s="483" t="s">
        <v>330</v>
      </c>
      <c r="T2" s="483"/>
      <c r="U2" s="483"/>
      <c r="V2" s="483"/>
      <c r="W2" s="483"/>
      <c r="X2" s="483"/>
      <c r="Y2" s="483"/>
      <c r="Z2" s="483"/>
      <c r="AA2" s="483"/>
      <c r="AB2" s="483"/>
      <c r="AC2" s="483"/>
      <c r="AD2" s="483"/>
      <c r="AE2" s="85"/>
      <c r="AF2" s="477" t="s">
        <v>50</v>
      </c>
      <c r="AG2" s="477"/>
      <c r="AH2" s="477"/>
      <c r="AI2" s="477"/>
      <c r="AJ2" s="477"/>
      <c r="AK2" s="477"/>
      <c r="AL2" s="477"/>
      <c r="AM2" s="477"/>
      <c r="AN2" s="86"/>
      <c r="AO2" s="315" t="str">
        <f>IFERROR(VLOOKUP(入力シート!D21,リスト!J$10:L$38,3),"")&amp;""</f>
        <v/>
      </c>
      <c r="AP2" s="315"/>
      <c r="AQ2" s="315"/>
      <c r="AR2" s="315"/>
      <c r="AS2" s="315"/>
      <c r="AT2" s="315"/>
      <c r="AU2" s="315"/>
      <c r="AV2" s="315"/>
      <c r="AW2" s="315"/>
      <c r="AX2" s="315"/>
      <c r="AY2" s="315"/>
      <c r="AZ2" s="315"/>
      <c r="BA2" s="315"/>
      <c r="BB2" s="315"/>
      <c r="BC2" s="315"/>
      <c r="BD2" s="315"/>
      <c r="BE2" s="315"/>
      <c r="BF2" s="315"/>
      <c r="BG2" s="315"/>
      <c r="BH2" s="315"/>
      <c r="BI2" s="315"/>
      <c r="BJ2" s="315"/>
      <c r="BK2" s="315"/>
      <c r="BL2" s="315"/>
      <c r="BM2" s="315"/>
      <c r="BN2" s="315"/>
      <c r="BO2" s="315"/>
      <c r="BP2" s="315"/>
      <c r="BQ2" s="315"/>
      <c r="BR2" s="315"/>
      <c r="BS2" s="315"/>
      <c r="BT2" s="315"/>
      <c r="BU2" s="315"/>
      <c r="BV2" s="315"/>
      <c r="BW2" s="315"/>
      <c r="BX2" s="315"/>
      <c r="BY2" s="315"/>
      <c r="BZ2" s="315"/>
    </row>
    <row r="3" spans="2:78" ht="13.5" customHeight="1" x14ac:dyDescent="0.6">
      <c r="B3" s="484" t="s">
        <v>0</v>
      </c>
      <c r="C3" s="344"/>
      <c r="D3" s="344"/>
      <c r="E3" s="344"/>
      <c r="F3" s="344" t="s">
        <v>410</v>
      </c>
      <c r="G3" s="344"/>
      <c r="H3" s="344"/>
      <c r="I3" s="344"/>
      <c r="J3" s="344"/>
      <c r="K3" s="344"/>
      <c r="L3" s="344" t="s">
        <v>1</v>
      </c>
      <c r="M3" s="344"/>
      <c r="N3" s="344"/>
      <c r="O3" s="344"/>
      <c r="P3" s="344" t="s">
        <v>411</v>
      </c>
      <c r="Q3" s="344"/>
      <c r="R3" s="344"/>
      <c r="S3" s="344"/>
      <c r="T3" s="344"/>
      <c r="U3" s="344"/>
      <c r="V3" s="344"/>
      <c r="W3" s="344"/>
      <c r="X3" s="344"/>
      <c r="Y3" s="344" t="s">
        <v>2</v>
      </c>
      <c r="Z3" s="344"/>
      <c r="AA3" s="344"/>
      <c r="AB3" s="344"/>
      <c r="AC3" s="344" t="s">
        <v>51</v>
      </c>
      <c r="AD3" s="344"/>
      <c r="AE3" s="344"/>
      <c r="AF3" s="344"/>
      <c r="AG3" s="344"/>
      <c r="AH3" s="344"/>
      <c r="AI3" s="344"/>
      <c r="AJ3" s="344"/>
      <c r="AK3" s="344"/>
      <c r="AL3" s="344"/>
      <c r="AM3" s="345"/>
      <c r="AN3" s="87"/>
      <c r="AO3" s="509" t="s">
        <v>36</v>
      </c>
      <c r="AP3" s="510"/>
      <c r="AQ3" s="510"/>
      <c r="AR3" s="510"/>
      <c r="AS3" s="510"/>
      <c r="AT3" s="510"/>
      <c r="AU3" s="510"/>
      <c r="AV3" s="510"/>
      <c r="AW3" s="510"/>
      <c r="AX3" s="510"/>
      <c r="AY3" s="510"/>
      <c r="AZ3" s="510"/>
      <c r="BA3" s="510"/>
      <c r="BB3" s="510"/>
      <c r="BC3" s="510"/>
      <c r="BD3" s="510"/>
      <c r="BE3" s="510"/>
      <c r="BF3" s="510"/>
      <c r="BG3" s="511"/>
      <c r="BH3" s="307" t="s">
        <v>42</v>
      </c>
      <c r="BI3" s="308"/>
      <c r="BJ3" s="308"/>
      <c r="BK3" s="308"/>
      <c r="BL3" s="308"/>
      <c r="BM3" s="309"/>
      <c r="BN3" s="507" t="s">
        <v>60</v>
      </c>
      <c r="BO3" s="508"/>
      <c r="BP3" s="306" t="str">
        <f>IF(入力シート!D44=""," ",""&amp;入力シート!D44)</f>
        <v xml:space="preserve"> </v>
      </c>
      <c r="BQ3" s="306"/>
      <c r="BR3" s="88" t="s">
        <v>61</v>
      </c>
      <c r="BS3" s="89"/>
      <c r="BT3" s="89"/>
      <c r="BU3" s="305" t="s">
        <v>59</v>
      </c>
      <c r="BV3" s="305"/>
      <c r="BW3" s="306" t="str">
        <f>IF(入力シート!D45=""," ",""&amp;入力シート!D45)</f>
        <v xml:space="preserve"> </v>
      </c>
      <c r="BX3" s="306"/>
      <c r="BY3" s="88" t="s">
        <v>61</v>
      </c>
      <c r="BZ3" s="90"/>
    </row>
    <row r="4" spans="2:78" ht="13.5" customHeight="1" thickBot="1" x14ac:dyDescent="0.65">
      <c r="B4" s="485"/>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t="s">
        <v>412</v>
      </c>
      <c r="AD4" s="346"/>
      <c r="AE4" s="346"/>
      <c r="AF4" s="346"/>
      <c r="AG4" s="346"/>
      <c r="AH4" s="346"/>
      <c r="AI4" s="346"/>
      <c r="AJ4" s="346"/>
      <c r="AK4" s="346"/>
      <c r="AL4" s="346"/>
      <c r="AM4" s="347"/>
      <c r="AN4" s="87"/>
      <c r="AO4" s="512" t="s">
        <v>37</v>
      </c>
      <c r="AP4" s="513"/>
      <c r="AQ4" s="513"/>
      <c r="AR4" s="513"/>
      <c r="AS4" s="513"/>
      <c r="AT4" s="513"/>
      <c r="AU4" s="513"/>
      <c r="AV4" s="513"/>
      <c r="AW4" s="513"/>
      <c r="AX4" s="513"/>
      <c r="AY4" s="513"/>
      <c r="AZ4" s="513"/>
      <c r="BA4" s="513"/>
      <c r="BB4" s="513"/>
      <c r="BC4" s="513"/>
      <c r="BD4" s="513"/>
      <c r="BE4" s="513"/>
      <c r="BF4" s="513"/>
      <c r="BG4" s="514"/>
      <c r="BH4" s="310"/>
      <c r="BI4" s="311"/>
      <c r="BJ4" s="311"/>
      <c r="BK4" s="311"/>
      <c r="BL4" s="311"/>
      <c r="BM4" s="312"/>
      <c r="BN4" s="316" t="s">
        <v>62</v>
      </c>
      <c r="BO4" s="317"/>
      <c r="BP4" s="318" t="str">
        <f>IF(入力シート!D46=""," ",""&amp;入力シート!D46)</f>
        <v xml:space="preserve"> </v>
      </c>
      <c r="BQ4" s="318"/>
      <c r="BR4" s="91" t="s">
        <v>61</v>
      </c>
      <c r="BS4" s="92"/>
      <c r="BT4" s="92"/>
      <c r="BU4" s="341"/>
      <c r="BV4" s="341"/>
      <c r="BW4" s="342"/>
      <c r="BX4" s="342"/>
      <c r="BY4" s="342"/>
      <c r="BZ4" s="343"/>
    </row>
    <row r="5" spans="2:78" ht="15.5" customHeight="1" x14ac:dyDescent="0.6">
      <c r="B5" s="487" t="s">
        <v>3</v>
      </c>
      <c r="C5" s="488"/>
      <c r="D5" s="488"/>
      <c r="E5" s="488"/>
      <c r="F5" s="488"/>
      <c r="G5" s="488"/>
      <c r="H5" s="488"/>
      <c r="I5" s="488"/>
      <c r="J5" s="488"/>
      <c r="K5" s="488"/>
      <c r="L5" s="488"/>
      <c r="M5" s="488"/>
      <c r="N5" s="488"/>
      <c r="O5" s="488"/>
      <c r="P5" s="488"/>
      <c r="Q5" s="488"/>
      <c r="R5" s="488"/>
      <c r="S5" s="488"/>
      <c r="T5" s="488"/>
      <c r="U5" s="488"/>
      <c r="V5" s="488"/>
      <c r="W5" s="488"/>
      <c r="X5" s="488"/>
      <c r="Y5" s="488"/>
      <c r="Z5" s="488"/>
      <c r="AA5" s="488"/>
      <c r="AB5" s="488"/>
      <c r="AC5" s="488"/>
      <c r="AD5" s="488"/>
      <c r="AE5" s="488"/>
      <c r="AF5" s="488"/>
      <c r="AG5" s="488"/>
      <c r="AH5" s="488"/>
      <c r="AI5" s="488"/>
      <c r="AJ5" s="488"/>
      <c r="AK5" s="488"/>
      <c r="AL5" s="488"/>
      <c r="AM5" s="489"/>
      <c r="AN5" s="87"/>
      <c r="AO5" s="93" t="s">
        <v>38</v>
      </c>
      <c r="AP5" s="142" t="s">
        <v>403</v>
      </c>
      <c r="AQ5" s="142"/>
      <c r="AR5" s="142"/>
      <c r="AS5" s="520" t="str">
        <f>IF(入力シート!D22=""," ",""&amp;入力シート!D22)</f>
        <v xml:space="preserve"> </v>
      </c>
      <c r="AT5" s="520"/>
      <c r="AU5" s="142"/>
      <c r="AV5" s="144"/>
      <c r="AW5" s="145" t="s">
        <v>404</v>
      </c>
      <c r="AX5" s="515"/>
      <c r="AY5" s="515"/>
      <c r="AZ5" s="515"/>
      <c r="BA5" s="515"/>
      <c r="BB5" s="515"/>
      <c r="BC5" s="515"/>
      <c r="BD5" s="516"/>
      <c r="BE5" s="545" t="s">
        <v>401</v>
      </c>
      <c r="BF5" s="546"/>
      <c r="BG5" s="547"/>
      <c r="BH5" s="310" t="s">
        <v>43</v>
      </c>
      <c r="BI5" s="311"/>
      <c r="BJ5" s="311"/>
      <c r="BK5" s="311"/>
      <c r="BL5" s="311"/>
      <c r="BM5" s="312"/>
      <c r="BN5" s="337" t="s">
        <v>68</v>
      </c>
      <c r="BO5" s="338"/>
      <c r="BP5" s="338"/>
      <c r="BQ5" s="338"/>
      <c r="BR5" s="348" t="str">
        <f>IF(入力シート!D47=""," ",""&amp;入力シート!D47)</f>
        <v xml:space="preserve"> </v>
      </c>
      <c r="BS5" s="348"/>
      <c r="BT5" s="348"/>
      <c r="BU5" s="348"/>
      <c r="BV5" s="94" t="s">
        <v>63</v>
      </c>
      <c r="BW5" s="393"/>
      <c r="BX5" s="393"/>
      <c r="BY5" s="393"/>
      <c r="BZ5" s="535"/>
    </row>
    <row r="6" spans="2:78" ht="15.5" customHeight="1" x14ac:dyDescent="0.6">
      <c r="B6" s="490" t="s">
        <v>24</v>
      </c>
      <c r="C6" s="491"/>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c r="AE6" s="491"/>
      <c r="AF6" s="491"/>
      <c r="AG6" s="491"/>
      <c r="AH6" s="491"/>
      <c r="AI6" s="491"/>
      <c r="AJ6" s="491"/>
      <c r="AK6" s="491"/>
      <c r="AL6" s="491"/>
      <c r="AM6" s="492"/>
      <c r="AN6" s="87"/>
      <c r="AO6" s="95" t="s">
        <v>39</v>
      </c>
      <c r="AP6" s="385" t="s">
        <v>41</v>
      </c>
      <c r="AQ6" s="519"/>
      <c r="AR6" s="519"/>
      <c r="AS6" s="519"/>
      <c r="AT6" s="519"/>
      <c r="AU6" s="519"/>
      <c r="AV6" s="519"/>
      <c r="AW6" s="519"/>
      <c r="AX6" s="517"/>
      <c r="AY6" s="517"/>
      <c r="AZ6" s="517"/>
      <c r="BA6" s="517"/>
      <c r="BB6" s="517"/>
      <c r="BC6" s="517"/>
      <c r="BD6" s="518"/>
      <c r="BE6" s="328" t="s">
        <v>401</v>
      </c>
      <c r="BF6" s="329"/>
      <c r="BG6" s="330"/>
      <c r="BH6" s="310" t="s">
        <v>44</v>
      </c>
      <c r="BI6" s="311"/>
      <c r="BJ6" s="311"/>
      <c r="BK6" s="311"/>
      <c r="BL6" s="311"/>
      <c r="BM6" s="312"/>
      <c r="BN6" s="548" t="s">
        <v>45</v>
      </c>
      <c r="BO6" s="349" t="s">
        <v>356</v>
      </c>
      <c r="BP6" s="350"/>
      <c r="BQ6" s="350"/>
      <c r="BR6" s="350"/>
      <c r="BS6" s="350"/>
      <c r="BT6" s="350"/>
      <c r="BU6" s="350"/>
      <c r="BV6" s="350"/>
      <c r="BW6" s="123"/>
      <c r="BX6" s="123"/>
      <c r="BY6" s="123"/>
      <c r="BZ6" s="124"/>
    </row>
    <row r="7" spans="2:78" ht="15.5" customHeight="1" x14ac:dyDescent="0.6">
      <c r="B7" s="490"/>
      <c r="C7" s="491"/>
      <c r="D7" s="491"/>
      <c r="E7" s="491"/>
      <c r="F7" s="491"/>
      <c r="G7" s="491"/>
      <c r="H7" s="491"/>
      <c r="I7" s="491"/>
      <c r="J7" s="491"/>
      <c r="K7" s="491"/>
      <c r="L7" s="491"/>
      <c r="M7" s="491"/>
      <c r="N7" s="491"/>
      <c r="O7" s="491"/>
      <c r="P7" s="491"/>
      <c r="Q7" s="491"/>
      <c r="R7" s="491"/>
      <c r="S7" s="491"/>
      <c r="T7" s="491"/>
      <c r="U7" s="491"/>
      <c r="V7" s="491"/>
      <c r="W7" s="491"/>
      <c r="X7" s="491"/>
      <c r="Y7" s="491"/>
      <c r="Z7" s="491"/>
      <c r="AA7" s="491"/>
      <c r="AB7" s="491"/>
      <c r="AC7" s="491"/>
      <c r="AD7" s="491"/>
      <c r="AE7" s="491"/>
      <c r="AF7" s="491"/>
      <c r="AG7" s="491"/>
      <c r="AH7" s="491"/>
      <c r="AI7" s="491"/>
      <c r="AJ7" s="491"/>
      <c r="AK7" s="491"/>
      <c r="AL7" s="491"/>
      <c r="AM7" s="492"/>
      <c r="AN7" s="87"/>
      <c r="AO7" s="95" t="s">
        <v>40</v>
      </c>
      <c r="AP7" s="385" t="s">
        <v>71</v>
      </c>
      <c r="AQ7" s="519"/>
      <c r="AR7" s="519"/>
      <c r="AS7" s="519"/>
      <c r="AT7" s="519"/>
      <c r="AU7" s="519"/>
      <c r="AV7" s="519"/>
      <c r="AW7" s="519"/>
      <c r="AX7" s="517"/>
      <c r="AY7" s="517"/>
      <c r="AZ7" s="517"/>
      <c r="BA7" s="517"/>
      <c r="BB7" s="517"/>
      <c r="BC7" s="517"/>
      <c r="BD7" s="518"/>
      <c r="BE7" s="328" t="s">
        <v>402</v>
      </c>
      <c r="BF7" s="329"/>
      <c r="BG7" s="330"/>
      <c r="BH7" s="310"/>
      <c r="BI7" s="311"/>
      <c r="BJ7" s="311"/>
      <c r="BK7" s="311"/>
      <c r="BL7" s="311"/>
      <c r="BM7" s="312"/>
      <c r="BN7" s="549"/>
      <c r="BO7" s="351" t="s">
        <v>350</v>
      </c>
      <c r="BP7" s="352"/>
      <c r="BQ7" s="352"/>
      <c r="BR7" s="352"/>
      <c r="BS7" s="352"/>
      <c r="BT7" s="352"/>
      <c r="BU7" s="352"/>
      <c r="BV7" s="352"/>
      <c r="BW7" s="352"/>
      <c r="BX7" s="125"/>
      <c r="BY7" s="125"/>
      <c r="BZ7" s="126"/>
    </row>
    <row r="8" spans="2:78" ht="15.5" customHeight="1" thickBot="1" x14ac:dyDescent="0.65">
      <c r="B8" s="490"/>
      <c r="C8" s="491"/>
      <c r="D8" s="491"/>
      <c r="E8" s="491"/>
      <c r="F8" s="491"/>
      <c r="G8" s="491"/>
      <c r="H8" s="491"/>
      <c r="I8" s="491"/>
      <c r="J8" s="491"/>
      <c r="K8" s="491"/>
      <c r="L8" s="491"/>
      <c r="M8" s="491"/>
      <c r="N8" s="491"/>
      <c r="O8" s="491"/>
      <c r="P8" s="491"/>
      <c r="Q8" s="491"/>
      <c r="R8" s="491"/>
      <c r="S8" s="491"/>
      <c r="T8" s="491"/>
      <c r="U8" s="491"/>
      <c r="V8" s="491"/>
      <c r="W8" s="491"/>
      <c r="X8" s="491"/>
      <c r="Y8" s="491"/>
      <c r="Z8" s="491"/>
      <c r="AA8" s="491"/>
      <c r="AB8" s="491"/>
      <c r="AC8" s="491"/>
      <c r="AD8" s="491"/>
      <c r="AE8" s="491"/>
      <c r="AF8" s="491"/>
      <c r="AG8" s="491"/>
      <c r="AH8" s="491"/>
      <c r="AI8" s="491"/>
      <c r="AJ8" s="491"/>
      <c r="AK8" s="491"/>
      <c r="AL8" s="491"/>
      <c r="AM8" s="492"/>
      <c r="AN8" s="87"/>
      <c r="AO8" s="96" t="s">
        <v>77</v>
      </c>
      <c r="AP8" s="321" t="s">
        <v>78</v>
      </c>
      <c r="AQ8" s="322"/>
      <c r="AR8" s="322"/>
      <c r="AS8" s="322"/>
      <c r="AT8" s="322"/>
      <c r="AU8" s="322"/>
      <c r="AV8" s="322"/>
      <c r="AW8" s="322"/>
      <c r="AX8" s="323"/>
      <c r="AY8" s="323"/>
      <c r="AZ8" s="323"/>
      <c r="BA8" s="323"/>
      <c r="BB8" s="323"/>
      <c r="BC8" s="323"/>
      <c r="BD8" s="324"/>
      <c r="BE8" s="325" t="s">
        <v>401</v>
      </c>
      <c r="BF8" s="326"/>
      <c r="BG8" s="327"/>
      <c r="BH8" s="542"/>
      <c r="BI8" s="543"/>
      <c r="BJ8" s="543"/>
      <c r="BK8" s="543"/>
      <c r="BL8" s="543"/>
      <c r="BM8" s="544"/>
      <c r="BN8" s="550"/>
      <c r="BO8" s="551" t="s">
        <v>357</v>
      </c>
      <c r="BP8" s="552"/>
      <c r="BQ8" s="552"/>
      <c r="BR8" s="552"/>
      <c r="BS8" s="552"/>
      <c r="BT8" s="552"/>
      <c r="BU8" s="552"/>
      <c r="BV8" s="127" t="s">
        <v>358</v>
      </c>
      <c r="BW8" s="127"/>
      <c r="BX8" s="127"/>
      <c r="BY8" s="127"/>
      <c r="BZ8" s="128"/>
    </row>
    <row r="9" spans="2:78" ht="15.5" customHeight="1" thickBot="1" x14ac:dyDescent="0.65">
      <c r="B9" s="493" t="s">
        <v>399</v>
      </c>
      <c r="C9" s="494"/>
      <c r="D9" s="494"/>
      <c r="E9" s="494"/>
      <c r="F9" s="494"/>
      <c r="G9" s="495"/>
      <c r="H9" s="97"/>
      <c r="I9" s="98"/>
      <c r="J9" s="99"/>
      <c r="K9" s="98"/>
      <c r="L9" s="98"/>
      <c r="M9" s="98"/>
      <c r="N9" s="98" t="s">
        <v>4</v>
      </c>
      <c r="O9" s="506" t="str">
        <f>IF(入力シート!D4=""," ",""&amp;入力シート!D4)</f>
        <v xml:space="preserve"> </v>
      </c>
      <c r="P9" s="506"/>
      <c r="Q9" s="168" t="s">
        <v>64</v>
      </c>
      <c r="R9" s="478" t="str">
        <f>IF(入力シート!F4=""," ",""&amp;入力シート!F4)</f>
        <v xml:space="preserve"> </v>
      </c>
      <c r="S9" s="478"/>
      <c r="T9" s="478"/>
      <c r="U9" s="371"/>
      <c r="V9" s="371"/>
      <c r="W9" s="371"/>
      <c r="X9" s="371"/>
      <c r="Y9" s="371"/>
      <c r="Z9" s="371"/>
      <c r="AA9" s="371"/>
      <c r="AB9" s="371"/>
      <c r="AC9" s="371"/>
      <c r="AD9" s="371"/>
      <c r="AE9" s="371"/>
      <c r="AF9" s="371"/>
      <c r="AG9" s="371"/>
      <c r="AH9" s="371"/>
      <c r="AI9" s="371"/>
      <c r="AJ9" s="371"/>
      <c r="AK9" s="371"/>
      <c r="AL9" s="371"/>
      <c r="AM9" s="505"/>
      <c r="AN9" s="87"/>
      <c r="AO9" s="556" t="s">
        <v>79</v>
      </c>
      <c r="AP9" s="557"/>
      <c r="AQ9" s="557"/>
      <c r="AR9" s="557"/>
      <c r="AS9" s="557"/>
      <c r="AT9" s="557"/>
      <c r="AU9" s="557"/>
      <c r="AV9" s="557"/>
      <c r="AW9" s="557"/>
      <c r="AX9" s="538">
        <f>SUM(AX5:BD8)</f>
        <v>0</v>
      </c>
      <c r="AY9" s="538"/>
      <c r="AZ9" s="538"/>
      <c r="BA9" s="538"/>
      <c r="BB9" s="538"/>
      <c r="BC9" s="538"/>
      <c r="BD9" s="539"/>
      <c r="BE9" s="331" t="s">
        <v>401</v>
      </c>
      <c r="BF9" s="332"/>
      <c r="BG9" s="333"/>
      <c r="BH9" s="334" t="s">
        <v>72</v>
      </c>
      <c r="BI9" s="335"/>
      <c r="BJ9" s="335"/>
      <c r="BK9" s="336"/>
      <c r="BL9" s="339"/>
      <c r="BM9" s="335"/>
      <c r="BN9" s="335"/>
      <c r="BO9" s="335"/>
      <c r="BP9" s="335"/>
      <c r="BQ9" s="335"/>
      <c r="BR9" s="335"/>
      <c r="BS9" s="335"/>
      <c r="BT9" s="335"/>
      <c r="BU9" s="335"/>
      <c r="BV9" s="335"/>
      <c r="BW9" s="335"/>
      <c r="BX9" s="335"/>
      <c r="BY9" s="335"/>
      <c r="BZ9" s="340"/>
    </row>
    <row r="10" spans="2:78" ht="15.5" customHeight="1" x14ac:dyDescent="0.6">
      <c r="B10" s="496"/>
      <c r="C10" s="497"/>
      <c r="D10" s="497"/>
      <c r="E10" s="497"/>
      <c r="F10" s="497"/>
      <c r="G10" s="498"/>
      <c r="H10" s="100"/>
      <c r="I10" s="474" t="s">
        <v>7</v>
      </c>
      <c r="J10" s="474"/>
      <c r="K10" s="474"/>
      <c r="L10" s="474"/>
      <c r="M10" s="474"/>
      <c r="N10" s="101"/>
      <c r="O10" s="319" t="str">
        <f>IF(入力シート!D5=""," ",""&amp;入力シート!D5)</f>
        <v xml:space="preserve"> </v>
      </c>
      <c r="P10" s="319"/>
      <c r="Q10" s="319"/>
      <c r="R10" s="319"/>
      <c r="S10" s="319"/>
      <c r="T10" s="319"/>
      <c r="U10" s="319"/>
      <c r="V10" s="319"/>
      <c r="W10" s="319"/>
      <c r="X10" s="319"/>
      <c r="Y10" s="319"/>
      <c r="Z10" s="319"/>
      <c r="AA10" s="319"/>
      <c r="AB10" s="319"/>
      <c r="AC10" s="319"/>
      <c r="AD10" s="319"/>
      <c r="AE10" s="319"/>
      <c r="AF10" s="319"/>
      <c r="AG10" s="319"/>
      <c r="AH10" s="319"/>
      <c r="AI10" s="319"/>
      <c r="AJ10" s="319"/>
      <c r="AK10" s="319"/>
      <c r="AL10" s="319"/>
      <c r="AM10" s="320"/>
      <c r="AN10" s="87"/>
      <c r="AO10" s="101"/>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row>
    <row r="11" spans="2:78" ht="15.5" customHeight="1" x14ac:dyDescent="0.6">
      <c r="B11" s="499" t="s">
        <v>400</v>
      </c>
      <c r="C11" s="500"/>
      <c r="D11" s="500"/>
      <c r="E11" s="500"/>
      <c r="F11" s="500"/>
      <c r="G11" s="501"/>
      <c r="H11" s="100"/>
      <c r="I11" s="475" t="s">
        <v>5</v>
      </c>
      <c r="J11" s="475"/>
      <c r="K11" s="475"/>
      <c r="L11" s="475"/>
      <c r="M11" s="475"/>
      <c r="N11" s="102"/>
      <c r="O11" s="462" t="str">
        <f>IF(入力シート!D6=""," ",""&amp;入力シート!D6)</f>
        <v xml:space="preserve"> </v>
      </c>
      <c r="P11" s="462"/>
      <c r="Q11" s="462"/>
      <c r="R11" s="462"/>
      <c r="S11" s="462"/>
      <c r="T11" s="462"/>
      <c r="U11" s="462"/>
      <c r="V11" s="462"/>
      <c r="W11" s="462"/>
      <c r="X11" s="462"/>
      <c r="Y11" s="462"/>
      <c r="Z11" s="462"/>
      <c r="AA11" s="462"/>
      <c r="AB11" s="462"/>
      <c r="AC11" s="462"/>
      <c r="AD11" s="462"/>
      <c r="AE11" s="462"/>
      <c r="AF11" s="462"/>
      <c r="AG11" s="462"/>
      <c r="AH11" s="462"/>
      <c r="AI11" s="462"/>
      <c r="AJ11" s="462"/>
      <c r="AK11" s="462"/>
      <c r="AL11" s="462"/>
      <c r="AM11" s="463"/>
      <c r="AN11" s="87"/>
      <c r="AO11" s="554" t="s">
        <v>46</v>
      </c>
      <c r="AP11" s="553"/>
      <c r="AQ11" s="553"/>
      <c r="AR11" s="553"/>
      <c r="AS11" s="553"/>
      <c r="AT11" s="553"/>
      <c r="AU11" s="553"/>
      <c r="AV11" s="553"/>
      <c r="AW11" s="553"/>
      <c r="AX11" s="553"/>
      <c r="AY11" s="536" t="str">
        <f>IF(入力シート!E49=""," ",""&amp;入力シート!E49)</f>
        <v xml:space="preserve"> </v>
      </c>
      <c r="AZ11" s="537"/>
      <c r="BA11" s="142" t="s">
        <v>353</v>
      </c>
      <c r="BB11" s="537" t="str">
        <f>IF(入力シート!G49=""," ",""&amp;入力シート!G49)</f>
        <v xml:space="preserve"> </v>
      </c>
      <c r="BC11" s="537"/>
      <c r="BD11" s="142" t="s">
        <v>354</v>
      </c>
      <c r="BE11" s="537" t="str">
        <f>IF(入力シート!I49=""," ",""&amp;入力シート!I49)</f>
        <v xml:space="preserve"> </v>
      </c>
      <c r="BF11" s="537"/>
      <c r="BG11" s="141" t="s">
        <v>355</v>
      </c>
      <c r="BH11" s="553" t="s">
        <v>47</v>
      </c>
      <c r="BI11" s="553"/>
      <c r="BJ11" s="553"/>
      <c r="BK11" s="553"/>
      <c r="BL11" s="553"/>
      <c r="BM11" s="553"/>
      <c r="BN11" s="553"/>
      <c r="BO11" s="553"/>
      <c r="BP11" s="553"/>
      <c r="BQ11" s="553"/>
      <c r="BR11" s="536" t="str">
        <f>IF(入力シート!E50=""," ",""&amp;入力シート!E50)</f>
        <v xml:space="preserve"> </v>
      </c>
      <c r="BS11" s="537"/>
      <c r="BT11" s="142" t="s">
        <v>353</v>
      </c>
      <c r="BU11" s="537" t="str">
        <f>IF(入力シート!G50=""," ",""&amp;入力シート!G50)</f>
        <v xml:space="preserve"> </v>
      </c>
      <c r="BV11" s="537"/>
      <c r="BW11" s="142" t="s">
        <v>354</v>
      </c>
      <c r="BX11" s="537" t="str">
        <f>IF(入力シート!I50=""," ",""&amp;入力シート!I50)</f>
        <v xml:space="preserve"> </v>
      </c>
      <c r="BY11" s="537"/>
      <c r="BZ11" s="143" t="s">
        <v>355</v>
      </c>
    </row>
    <row r="12" spans="2:78" ht="15.5" customHeight="1" x14ac:dyDescent="0.6">
      <c r="B12" s="502"/>
      <c r="C12" s="503"/>
      <c r="D12" s="503"/>
      <c r="E12" s="503"/>
      <c r="F12" s="503"/>
      <c r="G12" s="504"/>
      <c r="H12" s="103"/>
      <c r="I12" s="313" t="s">
        <v>6</v>
      </c>
      <c r="J12" s="313"/>
      <c r="K12" s="313"/>
      <c r="L12" s="313"/>
      <c r="M12" s="313"/>
      <c r="N12" s="92"/>
      <c r="O12" s="464" t="str">
        <f>IF(入力シート!D7="","  ",""&amp;入力シート!D7&amp;"    ㊞")</f>
        <v xml:space="preserve">  </v>
      </c>
      <c r="P12" s="464"/>
      <c r="Q12" s="464"/>
      <c r="R12" s="464"/>
      <c r="S12" s="464"/>
      <c r="T12" s="464"/>
      <c r="U12" s="464"/>
      <c r="V12" s="464"/>
      <c r="W12" s="464"/>
      <c r="X12" s="464"/>
      <c r="Y12" s="464"/>
      <c r="Z12" s="464"/>
      <c r="AA12" s="464"/>
      <c r="AB12" s="464"/>
      <c r="AC12" s="464"/>
      <c r="AD12" s="464"/>
      <c r="AE12" s="464"/>
      <c r="AF12" s="465" t="str">
        <f>IF(入力シート!D8=""," ","℡　"&amp;入力シート!D8)</f>
        <v xml:space="preserve"> </v>
      </c>
      <c r="AG12" s="465"/>
      <c r="AH12" s="465"/>
      <c r="AI12" s="465"/>
      <c r="AJ12" s="465"/>
      <c r="AK12" s="465"/>
      <c r="AL12" s="465"/>
      <c r="AM12" s="466"/>
      <c r="AN12" s="87"/>
      <c r="AO12" s="182"/>
      <c r="AP12" s="183"/>
      <c r="AQ12" s="183"/>
      <c r="AR12" s="183"/>
      <c r="AS12" s="183"/>
      <c r="AT12" s="183"/>
      <c r="AU12" s="183"/>
      <c r="AV12" s="183"/>
      <c r="AW12" s="183"/>
      <c r="AX12" s="183"/>
      <c r="AY12" s="183"/>
      <c r="AZ12" s="183"/>
      <c r="BA12" s="183"/>
      <c r="BB12" s="183"/>
      <c r="BC12" s="183"/>
      <c r="BD12" s="183"/>
      <c r="BE12" s="183"/>
      <c r="BF12" s="183"/>
      <c r="BG12" s="183"/>
      <c r="BH12" s="183"/>
      <c r="BI12" s="183"/>
      <c r="BJ12" s="183"/>
      <c r="BK12" s="183"/>
      <c r="BL12" s="183"/>
      <c r="BM12" s="183"/>
      <c r="BN12" s="183"/>
      <c r="BO12" s="183"/>
      <c r="BP12" s="183"/>
      <c r="BQ12" s="188"/>
      <c r="BR12" s="183"/>
      <c r="BS12" s="183"/>
      <c r="BT12" s="183"/>
      <c r="BU12" s="183"/>
      <c r="BV12" s="183"/>
      <c r="BW12" s="183"/>
      <c r="BX12" s="183"/>
      <c r="BY12" s="183"/>
      <c r="BZ12" s="189"/>
    </row>
    <row r="13" spans="2:78" ht="15.5" customHeight="1" x14ac:dyDescent="0.6">
      <c r="B13" s="388" t="s">
        <v>8</v>
      </c>
      <c r="C13" s="389"/>
      <c r="D13" s="389"/>
      <c r="E13" s="389"/>
      <c r="F13" s="389"/>
      <c r="G13" s="390"/>
      <c r="H13" s="97"/>
      <c r="I13" s="98"/>
      <c r="J13" s="99"/>
      <c r="K13" s="98"/>
      <c r="L13" s="98"/>
      <c r="M13" s="98"/>
      <c r="N13" s="98" t="s">
        <v>4</v>
      </c>
      <c r="O13" s="476" t="str">
        <f>IF(入力シート!D9="","",""&amp;入力シート!D9)</f>
        <v/>
      </c>
      <c r="P13" s="476"/>
      <c r="Q13" s="167" t="s">
        <v>64</v>
      </c>
      <c r="R13" s="479" t="str">
        <f>IF(入力シート!F9="","　",""&amp;入力シート!F9)</f>
        <v>　</v>
      </c>
      <c r="S13" s="479"/>
      <c r="T13" s="479"/>
      <c r="U13" s="374"/>
      <c r="V13" s="374"/>
      <c r="W13" s="374"/>
      <c r="X13" s="374"/>
      <c r="Y13" s="374"/>
      <c r="Z13" s="374"/>
      <c r="AA13" s="374"/>
      <c r="AB13" s="374"/>
      <c r="AC13" s="374"/>
      <c r="AD13" s="374"/>
      <c r="AE13" s="374"/>
      <c r="AF13" s="374"/>
      <c r="AG13" s="374"/>
      <c r="AH13" s="374"/>
      <c r="AI13" s="374"/>
      <c r="AJ13" s="374"/>
      <c r="AK13" s="374"/>
      <c r="AL13" s="374"/>
      <c r="AM13" s="486"/>
      <c r="AN13" s="87"/>
      <c r="AO13" s="182"/>
      <c r="AP13" s="184" t="s">
        <v>54</v>
      </c>
      <c r="AQ13" s="185"/>
      <c r="AR13" s="185"/>
      <c r="AS13" s="185"/>
      <c r="AT13" s="186"/>
      <c r="AU13" s="186"/>
      <c r="AV13" s="186"/>
      <c r="AW13" s="186"/>
      <c r="AX13" s="186"/>
      <c r="AY13" s="186"/>
      <c r="AZ13" s="186"/>
      <c r="BA13" s="186"/>
      <c r="BB13" s="186"/>
      <c r="BC13" s="186"/>
      <c r="BD13" s="186"/>
      <c r="BE13" s="186"/>
      <c r="BF13" s="186"/>
      <c r="BG13" s="186"/>
      <c r="BH13" s="186"/>
      <c r="BI13" s="186"/>
      <c r="BJ13" s="186"/>
      <c r="BK13" s="186"/>
      <c r="BL13" s="186"/>
      <c r="BM13" s="186"/>
      <c r="BN13" s="186"/>
      <c r="BO13" s="186"/>
      <c r="BP13" s="188"/>
      <c r="BQ13" s="186"/>
      <c r="BR13" s="186"/>
      <c r="BS13" s="186"/>
      <c r="BT13" s="186"/>
      <c r="BU13" s="186"/>
      <c r="BV13" s="186"/>
      <c r="BW13" s="186"/>
      <c r="BX13" s="186"/>
      <c r="BY13" s="186"/>
      <c r="BZ13" s="190"/>
    </row>
    <row r="14" spans="2:78" ht="15.5" customHeight="1" x14ac:dyDescent="0.6">
      <c r="B14" s="388"/>
      <c r="C14" s="389"/>
      <c r="D14" s="389"/>
      <c r="E14" s="389"/>
      <c r="F14" s="389"/>
      <c r="G14" s="390"/>
      <c r="H14" s="100"/>
      <c r="I14" s="474" t="s">
        <v>7</v>
      </c>
      <c r="J14" s="474"/>
      <c r="K14" s="474"/>
      <c r="L14" s="474"/>
      <c r="M14" s="474"/>
      <c r="N14" s="101"/>
      <c r="O14" s="319" t="str">
        <f>IF(入力シート!D10="","　",""&amp;入力シート!D10)</f>
        <v>　</v>
      </c>
      <c r="P14" s="319"/>
      <c r="Q14" s="319"/>
      <c r="R14" s="319"/>
      <c r="S14" s="319"/>
      <c r="T14" s="319"/>
      <c r="U14" s="319"/>
      <c r="V14" s="319"/>
      <c r="W14" s="319"/>
      <c r="X14" s="319"/>
      <c r="Y14" s="319"/>
      <c r="Z14" s="319"/>
      <c r="AA14" s="319"/>
      <c r="AB14" s="319"/>
      <c r="AC14" s="319"/>
      <c r="AD14" s="319"/>
      <c r="AE14" s="319"/>
      <c r="AF14" s="319"/>
      <c r="AG14" s="319"/>
      <c r="AH14" s="319"/>
      <c r="AI14" s="319"/>
      <c r="AJ14" s="319"/>
      <c r="AK14" s="319"/>
      <c r="AL14" s="319"/>
      <c r="AM14" s="320"/>
      <c r="AN14" s="87"/>
      <c r="AO14" s="187"/>
      <c r="AP14" s="186"/>
      <c r="AQ14" s="186"/>
      <c r="AR14" s="186"/>
      <c r="AS14" s="186"/>
      <c r="AT14" s="186"/>
      <c r="AU14" s="186"/>
      <c r="AV14" s="186"/>
      <c r="AW14" s="186"/>
      <c r="AX14" s="186"/>
      <c r="AY14" s="186"/>
      <c r="AZ14" s="186"/>
      <c r="BA14" s="186"/>
      <c r="BB14" s="186"/>
      <c r="BC14" s="186"/>
      <c r="BD14" s="186"/>
      <c r="BE14" s="186"/>
      <c r="BF14" s="186"/>
      <c r="BG14" s="186"/>
      <c r="BH14" s="186"/>
      <c r="BI14" s="186"/>
      <c r="BJ14" s="186"/>
      <c r="BK14" s="186"/>
      <c r="BL14" s="186"/>
      <c r="BM14" s="186"/>
      <c r="BN14" s="186"/>
      <c r="BO14" s="186"/>
      <c r="BP14" s="186"/>
      <c r="BQ14" s="188"/>
      <c r="BR14" s="186"/>
      <c r="BS14" s="186"/>
      <c r="BT14" s="186"/>
      <c r="BU14" s="186"/>
      <c r="BV14" s="186"/>
      <c r="BW14" s="186"/>
      <c r="BX14" s="186"/>
      <c r="BY14" s="186"/>
      <c r="BZ14" s="190"/>
    </row>
    <row r="15" spans="2:78" ht="15.5" customHeight="1" x14ac:dyDescent="0.6">
      <c r="B15" s="388"/>
      <c r="C15" s="389"/>
      <c r="D15" s="389"/>
      <c r="E15" s="389"/>
      <c r="F15" s="389"/>
      <c r="G15" s="390"/>
      <c r="H15" s="100"/>
      <c r="I15" s="475" t="s">
        <v>5</v>
      </c>
      <c r="J15" s="475"/>
      <c r="K15" s="475"/>
      <c r="L15" s="475"/>
      <c r="M15" s="475"/>
      <c r="N15" s="102"/>
      <c r="O15" s="462" t="str">
        <f>IF(入力シート!D11="","　",""&amp;入力シート!D11)</f>
        <v>　</v>
      </c>
      <c r="P15" s="462"/>
      <c r="Q15" s="462"/>
      <c r="R15" s="462"/>
      <c r="S15" s="462"/>
      <c r="T15" s="462"/>
      <c r="U15" s="462"/>
      <c r="V15" s="462"/>
      <c r="W15" s="462"/>
      <c r="X15" s="462"/>
      <c r="Y15" s="462"/>
      <c r="Z15" s="462"/>
      <c r="AA15" s="462"/>
      <c r="AB15" s="462"/>
      <c r="AC15" s="462"/>
      <c r="AD15" s="462"/>
      <c r="AE15" s="462"/>
      <c r="AF15" s="462"/>
      <c r="AG15" s="462"/>
      <c r="AH15" s="462"/>
      <c r="AI15" s="462"/>
      <c r="AJ15" s="462"/>
      <c r="AK15" s="462"/>
      <c r="AL15" s="462"/>
      <c r="AM15" s="463"/>
      <c r="AN15" s="87"/>
      <c r="AO15" s="187"/>
      <c r="AP15" s="186"/>
      <c r="AQ15" s="186"/>
      <c r="AR15" s="186"/>
      <c r="AS15" s="186"/>
      <c r="AT15" s="186"/>
      <c r="AU15" s="186"/>
      <c r="AV15" s="186"/>
      <c r="AW15" s="186"/>
      <c r="AX15" s="209"/>
      <c r="AY15" s="186"/>
      <c r="AZ15" s="186"/>
      <c r="BA15" s="186"/>
      <c r="BB15" s="186"/>
      <c r="BC15" s="186"/>
      <c r="BD15" s="186"/>
      <c r="BE15" s="186"/>
      <c r="BF15" s="186"/>
      <c r="BG15" s="186"/>
      <c r="BH15" s="186"/>
      <c r="BI15" s="186"/>
      <c r="BJ15" s="186"/>
      <c r="BK15" s="186"/>
      <c r="BL15" s="186"/>
      <c r="BM15" s="186"/>
      <c r="BN15" s="186"/>
      <c r="BO15" s="186"/>
      <c r="BP15" s="186"/>
      <c r="BQ15" s="186"/>
      <c r="BR15" s="186"/>
      <c r="BS15" s="186"/>
      <c r="BT15" s="186"/>
      <c r="BU15" s="186"/>
      <c r="BV15" s="186"/>
      <c r="BW15" s="186"/>
      <c r="BX15" s="186"/>
      <c r="BY15" s="186"/>
      <c r="BZ15" s="190"/>
    </row>
    <row r="16" spans="2:78" ht="15.5" customHeight="1" x14ac:dyDescent="0.6">
      <c r="B16" s="388"/>
      <c r="C16" s="389"/>
      <c r="D16" s="389"/>
      <c r="E16" s="389"/>
      <c r="F16" s="389"/>
      <c r="G16" s="390"/>
      <c r="H16" s="103"/>
      <c r="I16" s="313" t="s">
        <v>6</v>
      </c>
      <c r="J16" s="313"/>
      <c r="K16" s="313"/>
      <c r="L16" s="313"/>
      <c r="M16" s="313"/>
      <c r="N16" s="92"/>
      <c r="O16" s="464" t="str">
        <f>IF(入力シート!D12="","　",""&amp;入力シート!D12&amp;"　　㊞")</f>
        <v>　</v>
      </c>
      <c r="P16" s="464"/>
      <c r="Q16" s="464"/>
      <c r="R16" s="464"/>
      <c r="S16" s="464"/>
      <c r="T16" s="464"/>
      <c r="U16" s="464"/>
      <c r="V16" s="464"/>
      <c r="W16" s="464"/>
      <c r="X16" s="464"/>
      <c r="Y16" s="464"/>
      <c r="Z16" s="464"/>
      <c r="AA16" s="464"/>
      <c r="AB16" s="464"/>
      <c r="AC16" s="464"/>
      <c r="AD16" s="464"/>
      <c r="AE16" s="464"/>
      <c r="AF16" s="465" t="str">
        <f>IF(入力シート!D13="","　","℡　"&amp;入力シート!D13)</f>
        <v>　</v>
      </c>
      <c r="AG16" s="465"/>
      <c r="AH16" s="465"/>
      <c r="AI16" s="465"/>
      <c r="AJ16" s="465"/>
      <c r="AK16" s="465"/>
      <c r="AL16" s="465"/>
      <c r="AM16" s="466"/>
      <c r="AN16" s="87"/>
      <c r="AO16" s="187"/>
      <c r="AP16" s="186"/>
      <c r="AQ16" s="186"/>
      <c r="AR16" s="186"/>
      <c r="AS16" s="186"/>
      <c r="AT16" s="186"/>
      <c r="AU16" s="186"/>
      <c r="AV16" s="186"/>
      <c r="AW16" s="186"/>
      <c r="AX16" s="186"/>
      <c r="AY16" s="186"/>
      <c r="AZ16" s="186"/>
      <c r="BA16" s="186"/>
      <c r="BB16" s="186"/>
      <c r="BC16" s="186"/>
      <c r="BD16" s="186"/>
      <c r="BE16" s="186"/>
      <c r="BF16" s="186"/>
      <c r="BG16" s="186"/>
      <c r="BH16" s="186"/>
      <c r="BI16" s="186"/>
      <c r="BJ16" s="186"/>
      <c r="BK16" s="186"/>
      <c r="BL16" s="186"/>
      <c r="BM16" s="186"/>
      <c r="BN16" s="186"/>
      <c r="BO16" s="186"/>
      <c r="BP16" s="186"/>
      <c r="BQ16" s="186"/>
      <c r="BR16" s="186"/>
      <c r="BS16" s="186"/>
      <c r="BT16" s="186"/>
      <c r="BU16" s="186"/>
      <c r="BV16" s="186"/>
      <c r="BW16" s="186"/>
      <c r="BX16" s="186"/>
      <c r="BY16" s="186"/>
      <c r="BZ16" s="190"/>
    </row>
    <row r="17" spans="2:78" ht="28" customHeight="1" x14ac:dyDescent="0.6">
      <c r="B17" s="383" t="s">
        <v>9</v>
      </c>
      <c r="C17" s="384"/>
      <c r="D17" s="384"/>
      <c r="E17" s="384"/>
      <c r="F17" s="384"/>
      <c r="G17" s="385"/>
      <c r="H17" s="138"/>
      <c r="I17" s="381" t="str">
        <f>IF(入力シート!E14="","　",""&amp;入力シート!E14)</f>
        <v>　</v>
      </c>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1"/>
      <c r="AG17" s="381"/>
      <c r="AH17" s="381"/>
      <c r="AI17" s="381"/>
      <c r="AJ17" s="381"/>
      <c r="AK17" s="381"/>
      <c r="AL17" s="381"/>
      <c r="AM17" s="382"/>
      <c r="AN17" s="87"/>
      <c r="AO17" s="187"/>
      <c r="AP17" s="186"/>
      <c r="AQ17" s="186"/>
      <c r="AR17" s="186"/>
      <c r="AS17" s="186"/>
      <c r="AT17" s="186"/>
      <c r="AU17" s="186"/>
      <c r="AV17" s="186"/>
      <c r="AW17" s="186"/>
      <c r="AX17" s="186"/>
      <c r="AY17" s="186"/>
      <c r="AZ17" s="186"/>
      <c r="BA17" s="186"/>
      <c r="BB17" s="186"/>
      <c r="BC17" s="186"/>
      <c r="BD17" s="186"/>
      <c r="BE17" s="186"/>
      <c r="BF17" s="186"/>
      <c r="BG17" s="186"/>
      <c r="BH17" s="186"/>
      <c r="BI17" s="186"/>
      <c r="BJ17" s="186"/>
      <c r="BK17" s="186"/>
      <c r="BL17" s="186"/>
      <c r="BM17" s="186"/>
      <c r="BN17" s="186"/>
      <c r="BO17" s="186"/>
      <c r="BP17" s="186"/>
      <c r="BQ17" s="186"/>
      <c r="BR17" s="186"/>
      <c r="BS17" s="186"/>
      <c r="BT17" s="186"/>
      <c r="BU17" s="186"/>
      <c r="BV17" s="186"/>
      <c r="BW17" s="186"/>
      <c r="BX17" s="186"/>
      <c r="BY17" s="186"/>
      <c r="BZ17" s="190"/>
    </row>
    <row r="18" spans="2:78" ht="15.5" customHeight="1" x14ac:dyDescent="0.6">
      <c r="B18" s="459" t="s">
        <v>10</v>
      </c>
      <c r="C18" s="460"/>
      <c r="D18" s="460"/>
      <c r="E18" s="460"/>
      <c r="F18" s="460"/>
      <c r="G18" s="461"/>
      <c r="H18" s="139"/>
      <c r="I18" s="457" t="str">
        <f>IF(入力シート!D15="","　",""&amp;入力シート!D15)</f>
        <v>　</v>
      </c>
      <c r="J18" s="457"/>
      <c r="K18" s="457"/>
      <c r="L18" s="457"/>
      <c r="M18" s="457"/>
      <c r="N18" s="457"/>
      <c r="O18" s="457"/>
      <c r="P18" s="457"/>
      <c r="Q18" s="457"/>
      <c r="R18" s="457"/>
      <c r="S18" s="457"/>
      <c r="T18" s="457"/>
      <c r="U18" s="457"/>
      <c r="V18" s="457"/>
      <c r="W18" s="457"/>
      <c r="X18" s="457"/>
      <c r="Y18" s="457"/>
      <c r="Z18" s="457"/>
      <c r="AA18" s="457"/>
      <c r="AB18" s="457"/>
      <c r="AC18" s="457"/>
      <c r="AD18" s="457"/>
      <c r="AE18" s="457"/>
      <c r="AF18" s="457"/>
      <c r="AG18" s="457"/>
      <c r="AH18" s="457"/>
      <c r="AI18" s="457"/>
      <c r="AJ18" s="457"/>
      <c r="AK18" s="457"/>
      <c r="AL18" s="457"/>
      <c r="AM18" s="458"/>
      <c r="AN18" s="87"/>
      <c r="AO18" s="191"/>
      <c r="AP18" s="188"/>
      <c r="AQ18" s="192"/>
      <c r="AR18" s="192"/>
      <c r="AS18" s="192"/>
      <c r="AT18" s="192"/>
      <c r="AU18" s="192"/>
      <c r="AV18" s="188"/>
      <c r="AW18" s="192"/>
      <c r="AX18" s="192"/>
      <c r="AY18" s="192"/>
      <c r="AZ18" s="192"/>
      <c r="BA18" s="192"/>
      <c r="BB18" s="192"/>
      <c r="BC18" s="192"/>
      <c r="BD18" s="192"/>
      <c r="BE18" s="192"/>
      <c r="BF18" s="192"/>
      <c r="BG18" s="192"/>
      <c r="BH18" s="192"/>
      <c r="BI18" s="192"/>
      <c r="BJ18" s="192"/>
      <c r="BK18" s="192"/>
      <c r="BL18" s="192"/>
      <c r="BM18" s="192"/>
      <c r="BN18" s="192"/>
      <c r="BO18" s="192"/>
      <c r="BP18" s="192"/>
      <c r="BQ18" s="192"/>
      <c r="BR18" s="192"/>
      <c r="BS18" s="192"/>
      <c r="BT18" s="192"/>
      <c r="BU18" s="192"/>
      <c r="BV18" s="192"/>
      <c r="BW18" s="192"/>
      <c r="BX18" s="192"/>
      <c r="BY18" s="192"/>
      <c r="BZ18" s="193"/>
    </row>
    <row r="19" spans="2:78" ht="15.5" customHeight="1" thickBot="1" x14ac:dyDescent="0.65">
      <c r="B19" s="456" t="s">
        <v>11</v>
      </c>
      <c r="C19" s="432"/>
      <c r="D19" s="432"/>
      <c r="E19" s="432"/>
      <c r="F19" s="432"/>
      <c r="G19" s="433"/>
      <c r="H19" s="140"/>
      <c r="I19" s="395" t="str">
        <f>IF(入力シート!D16="","　",""&amp;入力シート!D16&amp;"　　㊞")</f>
        <v>　</v>
      </c>
      <c r="J19" s="395"/>
      <c r="K19" s="395"/>
      <c r="L19" s="395"/>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395"/>
      <c r="AJ19" s="395"/>
      <c r="AK19" s="395"/>
      <c r="AL19" s="395"/>
      <c r="AM19" s="396"/>
      <c r="AN19" s="87"/>
      <c r="AO19" s="187"/>
      <c r="AP19" s="186"/>
      <c r="AQ19" s="186"/>
      <c r="AR19" s="186"/>
      <c r="AS19" s="192"/>
      <c r="AT19" s="192"/>
      <c r="AU19" s="192"/>
      <c r="AV19" s="192"/>
      <c r="AW19" s="192"/>
      <c r="AX19" s="192"/>
      <c r="AY19" s="192"/>
      <c r="AZ19" s="186"/>
      <c r="BA19" s="186"/>
      <c r="BB19" s="186"/>
      <c r="BC19" s="186"/>
      <c r="BD19" s="186"/>
      <c r="BE19" s="186"/>
      <c r="BF19" s="186"/>
      <c r="BG19" s="186"/>
      <c r="BH19" s="186"/>
      <c r="BI19" s="186"/>
      <c r="BJ19" s="186"/>
      <c r="BK19" s="186"/>
      <c r="BL19" s="186"/>
      <c r="BM19" s="186"/>
      <c r="BN19" s="186"/>
      <c r="BO19" s="186"/>
      <c r="BP19" s="186"/>
      <c r="BQ19" s="186"/>
      <c r="BR19" s="186"/>
      <c r="BS19" s="186"/>
      <c r="BT19" s="186"/>
      <c r="BU19" s="186"/>
      <c r="BV19" s="186"/>
      <c r="BW19" s="186"/>
      <c r="BX19" s="186"/>
      <c r="BY19" s="186"/>
      <c r="BZ19" s="190"/>
    </row>
    <row r="20" spans="2:78" ht="25" customHeight="1" x14ac:dyDescent="0.6">
      <c r="B20" s="383" t="s">
        <v>12</v>
      </c>
      <c r="C20" s="384"/>
      <c r="D20" s="384"/>
      <c r="E20" s="384"/>
      <c r="F20" s="384"/>
      <c r="G20" s="385"/>
      <c r="H20" s="138"/>
      <c r="I20" s="397" t="str">
        <f>IF(入力シート!D17=""," ",""&amp;入力シート!D17)</f>
        <v xml:space="preserve"> </v>
      </c>
      <c r="J20" s="397"/>
      <c r="K20" s="397"/>
      <c r="L20" s="397"/>
      <c r="M20" s="397"/>
      <c r="N20" s="397"/>
      <c r="O20" s="397"/>
      <c r="P20" s="397"/>
      <c r="Q20" s="397"/>
      <c r="R20" s="397"/>
      <c r="S20" s="397"/>
      <c r="T20" s="397"/>
      <c r="U20" s="397"/>
      <c r="V20" s="397"/>
      <c r="W20" s="397"/>
      <c r="X20" s="397"/>
      <c r="Y20" s="397"/>
      <c r="Z20" s="398"/>
      <c r="AA20" s="468"/>
      <c r="AB20" s="469"/>
      <c r="AC20" s="469"/>
      <c r="AD20" s="469"/>
      <c r="AE20" s="469"/>
      <c r="AF20" s="469"/>
      <c r="AG20" s="469"/>
      <c r="AH20" s="399"/>
      <c r="AI20" s="400"/>
      <c r="AJ20" s="400"/>
      <c r="AK20" s="400"/>
      <c r="AL20" s="400"/>
      <c r="AM20" s="401"/>
      <c r="AN20" s="105"/>
      <c r="AO20" s="187"/>
      <c r="AP20" s="186"/>
      <c r="AQ20" s="186"/>
      <c r="AR20" s="186"/>
      <c r="AS20" s="192"/>
      <c r="AT20" s="192"/>
      <c r="AU20" s="192"/>
      <c r="AV20" s="192"/>
      <c r="AW20" s="192"/>
      <c r="AX20" s="192"/>
      <c r="AY20" s="192"/>
      <c r="AZ20" s="186"/>
      <c r="BA20" s="186"/>
      <c r="BB20" s="186"/>
      <c r="BC20" s="186"/>
      <c r="BD20" s="186"/>
      <c r="BE20" s="186"/>
      <c r="BF20" s="186"/>
      <c r="BG20" s="186"/>
      <c r="BH20" s="186"/>
      <c r="BI20" s="186"/>
      <c r="BJ20" s="186"/>
      <c r="BK20" s="186"/>
      <c r="BL20" s="186"/>
      <c r="BM20" s="186"/>
      <c r="BN20" s="186"/>
      <c r="BO20" s="186"/>
      <c r="BP20" s="186"/>
      <c r="BQ20" s="186"/>
      <c r="BR20" s="186"/>
      <c r="BS20" s="186"/>
      <c r="BT20" s="186"/>
      <c r="BU20" s="186"/>
      <c r="BV20" s="186"/>
      <c r="BW20" s="186"/>
      <c r="BX20" s="186"/>
      <c r="BY20" s="186"/>
      <c r="BZ20" s="190"/>
    </row>
    <row r="21" spans="2:78" ht="25" customHeight="1" x14ac:dyDescent="0.6">
      <c r="B21" s="383" t="s">
        <v>13</v>
      </c>
      <c r="C21" s="384"/>
      <c r="D21" s="384"/>
      <c r="E21" s="384"/>
      <c r="F21" s="384"/>
      <c r="G21" s="385"/>
      <c r="H21" s="416" t="s">
        <v>292</v>
      </c>
      <c r="I21" s="417"/>
      <c r="J21" s="417" t="s">
        <v>291</v>
      </c>
      <c r="K21" s="417"/>
      <c r="L21" s="417" t="s">
        <v>100</v>
      </c>
      <c r="M21" s="417"/>
      <c r="N21" s="417"/>
      <c r="O21" s="314" t="s">
        <v>293</v>
      </c>
      <c r="P21" s="314"/>
      <c r="Q21" s="314"/>
      <c r="R21" s="314" t="s">
        <v>294</v>
      </c>
      <c r="S21" s="314"/>
      <c r="T21" s="314"/>
      <c r="U21" s="314" t="s">
        <v>295</v>
      </c>
      <c r="V21" s="314"/>
      <c r="W21" s="314"/>
      <c r="X21" s="417" t="s">
        <v>121</v>
      </c>
      <c r="Y21" s="417"/>
      <c r="Z21" s="467"/>
      <c r="AA21" s="470"/>
      <c r="AB21" s="471"/>
      <c r="AC21" s="471"/>
      <c r="AD21" s="471"/>
      <c r="AE21" s="471"/>
      <c r="AF21" s="471"/>
      <c r="AG21" s="471"/>
      <c r="AH21" s="402"/>
      <c r="AI21" s="402"/>
      <c r="AJ21" s="402"/>
      <c r="AK21" s="402"/>
      <c r="AL21" s="402"/>
      <c r="AM21" s="403"/>
      <c r="AN21" s="105"/>
      <c r="AO21" s="187"/>
      <c r="AP21" s="186"/>
      <c r="AQ21" s="186"/>
      <c r="AR21" s="186"/>
      <c r="AS21" s="192"/>
      <c r="AT21" s="192"/>
      <c r="AU21" s="192"/>
      <c r="AV21" s="192"/>
      <c r="AW21" s="192"/>
      <c r="AX21" s="192"/>
      <c r="AY21" s="192"/>
      <c r="AZ21" s="186"/>
      <c r="BA21" s="186"/>
      <c r="BB21" s="186"/>
      <c r="BC21" s="186"/>
      <c r="BD21" s="186"/>
      <c r="BE21" s="186"/>
      <c r="BF21" s="186"/>
      <c r="BG21" s="186"/>
      <c r="BH21" s="186"/>
      <c r="BI21" s="186"/>
      <c r="BJ21" s="186"/>
      <c r="BK21" s="186"/>
      <c r="BL21" s="186"/>
      <c r="BM21" s="186"/>
      <c r="BN21" s="186"/>
      <c r="BO21" s="186"/>
      <c r="BP21" s="186"/>
      <c r="BQ21" s="186"/>
      <c r="BR21" s="186"/>
      <c r="BS21" s="186"/>
      <c r="BT21" s="186"/>
      <c r="BU21" s="186"/>
      <c r="BV21" s="186"/>
      <c r="BW21" s="186"/>
      <c r="BX21" s="186"/>
      <c r="BY21" s="186"/>
      <c r="BZ21" s="190"/>
    </row>
    <row r="22" spans="2:78" ht="17.5" customHeight="1" x14ac:dyDescent="0.6">
      <c r="B22" s="383" t="s">
        <v>14</v>
      </c>
      <c r="C22" s="384"/>
      <c r="D22" s="384"/>
      <c r="E22" s="384"/>
      <c r="F22" s="384"/>
      <c r="G22" s="385"/>
      <c r="H22" s="408" t="s">
        <v>104</v>
      </c>
      <c r="I22" s="409"/>
      <c r="J22" s="409"/>
      <c r="K22" s="409" t="s">
        <v>296</v>
      </c>
      <c r="L22" s="409"/>
      <c r="M22" s="409"/>
      <c r="N22" s="409" t="s">
        <v>297</v>
      </c>
      <c r="O22" s="409"/>
      <c r="P22" s="409"/>
      <c r="Q22" s="409" t="s">
        <v>298</v>
      </c>
      <c r="R22" s="409"/>
      <c r="S22" s="409"/>
      <c r="T22" s="409" t="s">
        <v>299</v>
      </c>
      <c r="U22" s="409"/>
      <c r="V22" s="409"/>
      <c r="W22" s="409"/>
      <c r="X22" s="106"/>
      <c r="Y22" s="106"/>
      <c r="Z22" s="107"/>
      <c r="AA22" s="470"/>
      <c r="AB22" s="471"/>
      <c r="AC22" s="471"/>
      <c r="AD22" s="471"/>
      <c r="AE22" s="471"/>
      <c r="AF22" s="471"/>
      <c r="AG22" s="471"/>
      <c r="AH22" s="402"/>
      <c r="AI22" s="402"/>
      <c r="AJ22" s="402"/>
      <c r="AK22" s="402"/>
      <c r="AL22" s="402"/>
      <c r="AM22" s="403"/>
      <c r="AN22" s="105"/>
      <c r="AO22" s="187"/>
      <c r="AP22" s="186"/>
      <c r="AQ22" s="186"/>
      <c r="AR22" s="186"/>
      <c r="AS22" s="192"/>
      <c r="AT22" s="192"/>
      <c r="AU22" s="192"/>
      <c r="AV22" s="192"/>
      <c r="AW22" s="192"/>
      <c r="AX22" s="192"/>
      <c r="AY22" s="192"/>
      <c r="AZ22" s="186"/>
      <c r="BA22" s="186"/>
      <c r="BB22" s="186"/>
      <c r="BC22" s="186"/>
      <c r="BD22" s="186"/>
      <c r="BE22" s="186"/>
      <c r="BF22" s="186"/>
      <c r="BG22" s="186"/>
      <c r="BH22" s="186"/>
      <c r="BI22" s="186"/>
      <c r="BJ22" s="186"/>
      <c r="BK22" s="186"/>
      <c r="BL22" s="186"/>
      <c r="BM22" s="186"/>
      <c r="BN22" s="186"/>
      <c r="BO22" s="186"/>
      <c r="BP22" s="186"/>
      <c r="BQ22" s="186"/>
      <c r="BR22" s="186"/>
      <c r="BS22" s="186"/>
      <c r="BT22" s="186"/>
      <c r="BU22" s="186"/>
      <c r="BV22" s="186"/>
      <c r="BW22" s="186"/>
      <c r="BX22" s="186"/>
      <c r="BY22" s="186"/>
      <c r="BZ22" s="190"/>
    </row>
    <row r="23" spans="2:78" ht="17.5" customHeight="1" x14ac:dyDescent="0.6">
      <c r="B23" s="383"/>
      <c r="C23" s="384"/>
      <c r="D23" s="384"/>
      <c r="E23" s="384"/>
      <c r="F23" s="384"/>
      <c r="G23" s="385"/>
      <c r="H23" s="409" t="s">
        <v>300</v>
      </c>
      <c r="I23" s="409"/>
      <c r="J23" s="409"/>
      <c r="K23" s="380" t="s">
        <v>110</v>
      </c>
      <c r="L23" s="380"/>
      <c r="M23" s="380"/>
      <c r="N23" s="380" t="s">
        <v>301</v>
      </c>
      <c r="O23" s="380"/>
      <c r="P23" s="380"/>
      <c r="Q23" s="380"/>
      <c r="R23" s="380"/>
      <c r="S23" s="380" t="s">
        <v>302</v>
      </c>
      <c r="T23" s="380"/>
      <c r="U23" s="380"/>
      <c r="V23" s="380" t="s">
        <v>303</v>
      </c>
      <c r="W23" s="380"/>
      <c r="X23" s="380"/>
      <c r="Y23" s="94"/>
      <c r="Z23" s="94"/>
      <c r="AA23" s="470"/>
      <c r="AB23" s="471"/>
      <c r="AC23" s="471"/>
      <c r="AD23" s="471"/>
      <c r="AE23" s="471"/>
      <c r="AF23" s="471"/>
      <c r="AG23" s="471"/>
      <c r="AH23" s="402"/>
      <c r="AI23" s="402"/>
      <c r="AJ23" s="402"/>
      <c r="AK23" s="402"/>
      <c r="AL23" s="402"/>
      <c r="AM23" s="403"/>
      <c r="AN23" s="105"/>
      <c r="AO23" s="187"/>
      <c r="AP23" s="186"/>
      <c r="AQ23" s="186"/>
      <c r="AR23" s="186"/>
      <c r="AS23" s="194"/>
      <c r="AT23" s="192"/>
      <c r="AU23" s="192"/>
      <c r="AV23" s="192"/>
      <c r="AW23" s="192"/>
      <c r="AX23" s="192"/>
      <c r="AY23" s="192"/>
      <c r="AZ23" s="186"/>
      <c r="BA23" s="186"/>
      <c r="BB23" s="186"/>
      <c r="BC23" s="186"/>
      <c r="BD23" s="186"/>
      <c r="BE23" s="186"/>
      <c r="BF23" s="186"/>
      <c r="BG23" s="186"/>
      <c r="BH23" s="186"/>
      <c r="BI23" s="186"/>
      <c r="BJ23" s="186"/>
      <c r="BK23" s="186"/>
      <c r="BL23" s="186"/>
      <c r="BM23" s="186"/>
      <c r="BN23" s="186"/>
      <c r="BO23" s="186"/>
      <c r="BP23" s="186"/>
      <c r="BQ23" s="186"/>
      <c r="BR23" s="186"/>
      <c r="BS23" s="186"/>
      <c r="BT23" s="186"/>
      <c r="BU23" s="186"/>
      <c r="BV23" s="186"/>
      <c r="BW23" s="186"/>
      <c r="BX23" s="186"/>
      <c r="BY23" s="186"/>
      <c r="BZ23" s="190"/>
    </row>
    <row r="24" spans="2:78" ht="17.5" customHeight="1" x14ac:dyDescent="0.6">
      <c r="B24" s="383"/>
      <c r="C24" s="384"/>
      <c r="D24" s="384"/>
      <c r="E24" s="384"/>
      <c r="F24" s="384"/>
      <c r="G24" s="385"/>
      <c r="H24" s="104" t="s">
        <v>48</v>
      </c>
      <c r="I24" s="94"/>
      <c r="J24" s="94"/>
      <c r="K24" s="94"/>
      <c r="L24" s="94"/>
      <c r="M24" s="94" t="s">
        <v>49</v>
      </c>
      <c r="N24" s="363" t="str">
        <f>IF(入力シート!D21=""," ",""&amp;入力シート!D21)</f>
        <v xml:space="preserve"> </v>
      </c>
      <c r="O24" s="363"/>
      <c r="P24" s="363"/>
      <c r="Q24" s="363"/>
      <c r="R24" s="363"/>
      <c r="S24" s="363"/>
      <c r="T24" s="108" t="s">
        <v>65</v>
      </c>
      <c r="U24" s="94"/>
      <c r="V24" s="94"/>
      <c r="W24" s="94"/>
      <c r="X24" s="94"/>
      <c r="Y24" s="94"/>
      <c r="Z24" s="94"/>
      <c r="AA24" s="470"/>
      <c r="AB24" s="471"/>
      <c r="AC24" s="471"/>
      <c r="AD24" s="471"/>
      <c r="AE24" s="471"/>
      <c r="AF24" s="471"/>
      <c r="AG24" s="471"/>
      <c r="AH24" s="402"/>
      <c r="AI24" s="402"/>
      <c r="AJ24" s="402"/>
      <c r="AK24" s="402"/>
      <c r="AL24" s="402"/>
      <c r="AM24" s="403"/>
      <c r="AN24" s="105"/>
      <c r="AO24" s="187"/>
      <c r="AP24" s="186"/>
      <c r="AQ24" s="186"/>
      <c r="AR24" s="186"/>
      <c r="AS24" s="192"/>
      <c r="AT24" s="192"/>
      <c r="AU24" s="192"/>
      <c r="AV24" s="192"/>
      <c r="AW24" s="192"/>
      <c r="AX24" s="192"/>
      <c r="AY24" s="192"/>
      <c r="AZ24" s="186"/>
      <c r="BA24" s="186"/>
      <c r="BB24" s="186"/>
      <c r="BC24" s="186"/>
      <c r="BD24" s="186"/>
      <c r="BE24" s="186"/>
      <c r="BF24" s="186"/>
      <c r="BG24" s="186"/>
      <c r="BH24" s="186"/>
      <c r="BI24" s="186"/>
      <c r="BJ24" s="186"/>
      <c r="BK24" s="186"/>
      <c r="BL24" s="186"/>
      <c r="BM24" s="186"/>
      <c r="BN24" s="186"/>
      <c r="BO24" s="186"/>
      <c r="BP24" s="186"/>
      <c r="BQ24" s="186"/>
      <c r="BR24" s="186"/>
      <c r="BS24" s="186"/>
      <c r="BT24" s="186"/>
      <c r="BU24" s="186"/>
      <c r="BV24" s="186"/>
      <c r="BW24" s="186"/>
      <c r="BX24" s="186"/>
      <c r="BY24" s="186"/>
      <c r="BZ24" s="190"/>
    </row>
    <row r="25" spans="2:78" ht="21.5" customHeight="1" thickBot="1" x14ac:dyDescent="0.65">
      <c r="B25" s="383" t="s">
        <v>15</v>
      </c>
      <c r="C25" s="384"/>
      <c r="D25" s="384"/>
      <c r="E25" s="384"/>
      <c r="F25" s="384"/>
      <c r="G25" s="385"/>
      <c r="H25" s="364" t="str">
        <f>IF(入力シート!D22=""," ",""&amp;入力シート!D22)</f>
        <v xml:space="preserve"> </v>
      </c>
      <c r="I25" s="365"/>
      <c r="J25" s="365"/>
      <c r="K25" s="355" t="s">
        <v>16</v>
      </c>
      <c r="L25" s="355"/>
      <c r="M25" s="366"/>
      <c r="N25" s="392" t="s">
        <v>17</v>
      </c>
      <c r="O25" s="393"/>
      <c r="P25" s="393"/>
      <c r="Q25" s="394"/>
      <c r="R25" s="378" t="str">
        <f>IF(入力シート!D23=""," ",""&amp;入力シート!D23)</f>
        <v xml:space="preserve"> </v>
      </c>
      <c r="S25" s="379"/>
      <c r="T25" s="379"/>
      <c r="U25" s="363" t="str">
        <f>IF(入力シート!D24=""," ",""&amp;入力シート!D24)</f>
        <v xml:space="preserve"> </v>
      </c>
      <c r="V25" s="363"/>
      <c r="W25" s="363"/>
      <c r="X25" s="355" t="s">
        <v>16</v>
      </c>
      <c r="Y25" s="355"/>
      <c r="Z25" s="356"/>
      <c r="AA25" s="472"/>
      <c r="AB25" s="473"/>
      <c r="AC25" s="473"/>
      <c r="AD25" s="473"/>
      <c r="AE25" s="473"/>
      <c r="AF25" s="473"/>
      <c r="AG25" s="473"/>
      <c r="AH25" s="404"/>
      <c r="AI25" s="404"/>
      <c r="AJ25" s="404"/>
      <c r="AK25" s="404"/>
      <c r="AL25" s="404"/>
      <c r="AM25" s="405"/>
      <c r="AN25" s="105"/>
      <c r="AO25" s="187"/>
      <c r="AP25" s="186"/>
      <c r="AQ25" s="186"/>
      <c r="AR25" s="186"/>
      <c r="AS25" s="186"/>
      <c r="AT25" s="186"/>
      <c r="AU25" s="186"/>
      <c r="AV25" s="186"/>
      <c r="AW25" s="186"/>
      <c r="AX25" s="186"/>
      <c r="AY25" s="186"/>
      <c r="AZ25" s="186"/>
      <c r="BA25" s="186"/>
      <c r="BB25" s="186"/>
      <c r="BC25" s="186"/>
      <c r="BD25" s="186"/>
      <c r="BE25" s="186"/>
      <c r="BF25" s="186"/>
      <c r="BG25" s="186"/>
      <c r="BH25" s="186"/>
      <c r="BI25" s="186"/>
      <c r="BJ25" s="186"/>
      <c r="BK25" s="186"/>
      <c r="BL25" s="186"/>
      <c r="BM25" s="186"/>
      <c r="BN25" s="186"/>
      <c r="BO25" s="186"/>
      <c r="BP25" s="186"/>
      <c r="BQ25" s="186"/>
      <c r="BR25" s="186"/>
      <c r="BS25" s="186"/>
      <c r="BT25" s="186"/>
      <c r="BU25" s="186"/>
      <c r="BV25" s="186"/>
      <c r="BW25" s="186"/>
      <c r="BX25" s="186"/>
      <c r="BY25" s="186"/>
      <c r="BZ25" s="190"/>
    </row>
    <row r="26" spans="2:78" ht="15.5" customHeight="1" x14ac:dyDescent="0.6">
      <c r="B26" s="388" t="s">
        <v>18</v>
      </c>
      <c r="C26" s="389"/>
      <c r="D26" s="389"/>
      <c r="E26" s="389"/>
      <c r="F26" s="389"/>
      <c r="G26" s="390"/>
      <c r="H26" s="357" t="s">
        <v>19</v>
      </c>
      <c r="I26" s="358"/>
      <c r="J26" s="358"/>
      <c r="K26" s="358"/>
      <c r="L26" s="358"/>
      <c r="M26" s="358"/>
      <c r="N26" s="358"/>
      <c r="O26" s="358"/>
      <c r="P26" s="358"/>
      <c r="Q26" s="358"/>
      <c r="R26" s="358"/>
      <c r="S26" s="358"/>
      <c r="T26" s="358"/>
      <c r="U26" s="358"/>
      <c r="V26" s="358"/>
      <c r="W26" s="358"/>
      <c r="X26" s="358"/>
      <c r="Y26" s="358"/>
      <c r="Z26" s="358"/>
      <c r="AA26" s="358"/>
      <c r="AB26" s="358"/>
      <c r="AC26" s="358"/>
      <c r="AD26" s="358"/>
      <c r="AE26" s="358"/>
      <c r="AF26" s="358"/>
      <c r="AG26" s="358"/>
      <c r="AH26" s="358"/>
      <c r="AI26" s="358"/>
      <c r="AJ26" s="358"/>
      <c r="AK26" s="358"/>
      <c r="AL26" s="358"/>
      <c r="AM26" s="359"/>
      <c r="AN26" s="87"/>
      <c r="AO26" s="187"/>
      <c r="AP26" s="186"/>
      <c r="AQ26" s="186"/>
      <c r="AR26" s="186"/>
      <c r="AS26" s="186"/>
      <c r="AT26" s="186"/>
      <c r="AU26" s="186"/>
      <c r="AV26" s="186"/>
      <c r="AW26" s="186"/>
      <c r="AX26" s="186"/>
      <c r="AY26" s="186"/>
      <c r="AZ26" s="186"/>
      <c r="BA26" s="186"/>
      <c r="BB26" s="186"/>
      <c r="BC26" s="186"/>
      <c r="BD26" s="186"/>
      <c r="BE26" s="186"/>
      <c r="BF26" s="186"/>
      <c r="BG26" s="186"/>
      <c r="BH26" s="186"/>
      <c r="BI26" s="186"/>
      <c r="BJ26" s="186"/>
      <c r="BK26" s="186"/>
      <c r="BL26" s="186"/>
      <c r="BM26" s="186"/>
      <c r="BN26" s="186"/>
      <c r="BO26" s="186"/>
      <c r="BP26" s="186"/>
      <c r="BQ26" s="186"/>
      <c r="BR26" s="186"/>
      <c r="BS26" s="186"/>
      <c r="BT26" s="186"/>
      <c r="BU26" s="186"/>
      <c r="BV26" s="186"/>
      <c r="BW26" s="186"/>
      <c r="BX26" s="186"/>
      <c r="BY26" s="186"/>
      <c r="BZ26" s="190"/>
    </row>
    <row r="27" spans="2:78" ht="22" customHeight="1" x14ac:dyDescent="0.6">
      <c r="B27" s="388"/>
      <c r="C27" s="389"/>
      <c r="D27" s="389"/>
      <c r="E27" s="389"/>
      <c r="F27" s="389"/>
      <c r="G27" s="390"/>
      <c r="H27" s="109" t="s">
        <v>55</v>
      </c>
      <c r="I27" s="110"/>
      <c r="J27" s="110"/>
      <c r="K27" s="110"/>
      <c r="L27" s="110"/>
      <c r="M27" s="367" t="str">
        <f>IF(入力シート!E25=""," ",""&amp;入力シート!E25)</f>
        <v xml:space="preserve"> </v>
      </c>
      <c r="N27" s="367"/>
      <c r="O27" s="367"/>
      <c r="P27" s="367"/>
      <c r="Q27" s="367"/>
      <c r="R27" s="367"/>
      <c r="S27" s="367"/>
      <c r="T27" s="367"/>
      <c r="U27" s="367"/>
      <c r="V27" s="367"/>
      <c r="W27" s="367"/>
      <c r="X27" s="367"/>
      <c r="Y27" s="367"/>
      <c r="Z27" s="367"/>
      <c r="AA27" s="367"/>
      <c r="AB27" s="367" t="str">
        <f>IF(入力シート!D26=""," ",""&amp;入力シート!D26&amp;"    ㊞")</f>
        <v xml:space="preserve"> </v>
      </c>
      <c r="AC27" s="367"/>
      <c r="AD27" s="367"/>
      <c r="AE27" s="367"/>
      <c r="AF27" s="367"/>
      <c r="AG27" s="367"/>
      <c r="AH27" s="367"/>
      <c r="AI27" s="367"/>
      <c r="AJ27" s="367"/>
      <c r="AK27" s="367"/>
      <c r="AL27" s="367"/>
      <c r="AM27" s="368"/>
      <c r="AN27" s="87"/>
      <c r="AO27" s="187"/>
      <c r="AP27" s="186"/>
      <c r="AQ27" s="186"/>
      <c r="AR27" s="186"/>
      <c r="AS27" s="186"/>
      <c r="AT27" s="186"/>
      <c r="AU27" s="186"/>
      <c r="AV27" s="186"/>
      <c r="AW27" s="186"/>
      <c r="AX27" s="186"/>
      <c r="AY27" s="186"/>
      <c r="AZ27" s="186"/>
      <c r="BA27" s="186"/>
      <c r="BB27" s="186"/>
      <c r="BC27" s="186"/>
      <c r="BD27" s="186"/>
      <c r="BE27" s="186"/>
      <c r="BF27" s="186"/>
      <c r="BG27" s="186"/>
      <c r="BH27" s="186"/>
      <c r="BI27" s="186"/>
      <c r="BJ27" s="186"/>
      <c r="BK27" s="186"/>
      <c r="BL27" s="186"/>
      <c r="BM27" s="186"/>
      <c r="BN27" s="186"/>
      <c r="BO27" s="186"/>
      <c r="BP27" s="186"/>
      <c r="BQ27" s="186"/>
      <c r="BR27" s="186"/>
      <c r="BS27" s="186"/>
      <c r="BT27" s="186"/>
      <c r="BU27" s="186"/>
      <c r="BV27" s="186"/>
      <c r="BW27" s="186"/>
      <c r="BX27" s="186"/>
      <c r="BY27" s="186"/>
      <c r="BZ27" s="190"/>
    </row>
    <row r="28" spans="2:78" ht="15.5" customHeight="1" x14ac:dyDescent="0.6">
      <c r="B28" s="388" t="s">
        <v>20</v>
      </c>
      <c r="C28" s="389"/>
      <c r="D28" s="389"/>
      <c r="E28" s="389"/>
      <c r="F28" s="389"/>
      <c r="G28" s="390"/>
      <c r="H28" s="360" t="s">
        <v>21</v>
      </c>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1"/>
      <c r="AM28" s="362"/>
      <c r="AN28" s="87"/>
      <c r="AO28" s="187"/>
      <c r="AP28" s="186"/>
      <c r="AQ28" s="186"/>
      <c r="AR28" s="186"/>
      <c r="AS28" s="186"/>
      <c r="AT28" s="186"/>
      <c r="AU28" s="186"/>
      <c r="AV28" s="186"/>
      <c r="AW28" s="186"/>
      <c r="AX28" s="186"/>
      <c r="AY28" s="186"/>
      <c r="AZ28" s="186"/>
      <c r="BA28" s="186"/>
      <c r="BB28" s="186"/>
      <c r="BC28" s="186"/>
      <c r="BD28" s="186"/>
      <c r="BE28" s="186"/>
      <c r="BF28" s="186"/>
      <c r="BG28" s="186"/>
      <c r="BH28" s="186"/>
      <c r="BI28" s="186"/>
      <c r="BJ28" s="186"/>
      <c r="BK28" s="186"/>
      <c r="BL28" s="186"/>
      <c r="BM28" s="186"/>
      <c r="BN28" s="186"/>
      <c r="BO28" s="186"/>
      <c r="BP28" s="186"/>
      <c r="BQ28" s="186"/>
      <c r="BR28" s="186"/>
      <c r="BS28" s="186"/>
      <c r="BT28" s="186"/>
      <c r="BU28" s="186"/>
      <c r="BV28" s="186"/>
      <c r="BW28" s="186"/>
      <c r="BX28" s="186"/>
      <c r="BY28" s="186"/>
      <c r="BZ28" s="190"/>
    </row>
    <row r="29" spans="2:78" ht="22" customHeight="1" x14ac:dyDescent="0.6">
      <c r="B29" s="388"/>
      <c r="C29" s="389"/>
      <c r="D29" s="389"/>
      <c r="E29" s="389"/>
      <c r="F29" s="389"/>
      <c r="G29" s="390"/>
      <c r="H29" s="109" t="s">
        <v>55</v>
      </c>
      <c r="I29" s="110"/>
      <c r="J29" s="110"/>
      <c r="K29" s="110"/>
      <c r="L29" s="110"/>
      <c r="M29" s="367" t="str">
        <f>IF(入力シート!E27=""," ",""&amp;入力シート!E27)</f>
        <v xml:space="preserve"> </v>
      </c>
      <c r="N29" s="367"/>
      <c r="O29" s="367"/>
      <c r="P29" s="367"/>
      <c r="Q29" s="367"/>
      <c r="R29" s="367"/>
      <c r="S29" s="367"/>
      <c r="T29" s="367"/>
      <c r="U29" s="367"/>
      <c r="V29" s="367"/>
      <c r="W29" s="367"/>
      <c r="X29" s="367"/>
      <c r="Y29" s="367"/>
      <c r="Z29" s="367"/>
      <c r="AA29" s="367"/>
      <c r="AB29" s="367" t="str">
        <f>IF(入力シート!D28=""," ",""&amp;入力シート!D28&amp;"    ㊞")</f>
        <v xml:space="preserve"> </v>
      </c>
      <c r="AC29" s="367"/>
      <c r="AD29" s="367"/>
      <c r="AE29" s="367"/>
      <c r="AF29" s="367"/>
      <c r="AG29" s="367"/>
      <c r="AH29" s="367"/>
      <c r="AI29" s="367"/>
      <c r="AJ29" s="367"/>
      <c r="AK29" s="367"/>
      <c r="AL29" s="367"/>
      <c r="AM29" s="368"/>
      <c r="AN29" s="87"/>
      <c r="AO29" s="187"/>
      <c r="AP29" s="186"/>
      <c r="AQ29" s="186"/>
      <c r="AR29" s="186"/>
      <c r="AS29" s="186"/>
      <c r="AT29" s="186"/>
      <c r="AU29" s="186"/>
      <c r="AV29" s="186"/>
      <c r="AW29" s="186"/>
      <c r="AX29" s="186"/>
      <c r="AY29" s="186"/>
      <c r="AZ29" s="186"/>
      <c r="BA29" s="186"/>
      <c r="BB29" s="186"/>
      <c r="BC29" s="186"/>
      <c r="BD29" s="186"/>
      <c r="BE29" s="186"/>
      <c r="BF29" s="186"/>
      <c r="BG29" s="186"/>
      <c r="BH29" s="186"/>
      <c r="BI29" s="186"/>
      <c r="BJ29" s="186"/>
      <c r="BK29" s="186"/>
      <c r="BL29" s="186"/>
      <c r="BM29" s="186"/>
      <c r="BN29" s="186"/>
      <c r="BO29" s="186"/>
      <c r="BP29" s="186"/>
      <c r="BQ29" s="186"/>
      <c r="BR29" s="186"/>
      <c r="BS29" s="186"/>
      <c r="BT29" s="186"/>
      <c r="BU29" s="186"/>
      <c r="BV29" s="186"/>
      <c r="BW29" s="186"/>
      <c r="BX29" s="186"/>
      <c r="BY29" s="186"/>
      <c r="BZ29" s="190"/>
    </row>
    <row r="30" spans="2:78" ht="15.5" customHeight="1" x14ac:dyDescent="0.6">
      <c r="B30" s="383" t="s">
        <v>22</v>
      </c>
      <c r="C30" s="384"/>
      <c r="D30" s="384"/>
      <c r="E30" s="384"/>
      <c r="F30" s="384"/>
      <c r="G30" s="385"/>
      <c r="H30" s="410" t="s">
        <v>67</v>
      </c>
      <c r="I30" s="411"/>
      <c r="J30" s="411"/>
      <c r="K30" s="411"/>
      <c r="L30" s="411"/>
      <c r="M30" s="411"/>
      <c r="N30" s="411"/>
      <c r="O30" s="411"/>
      <c r="P30" s="411"/>
      <c r="Q30" s="411"/>
      <c r="R30" s="412"/>
      <c r="S30" s="391" t="s">
        <v>23</v>
      </c>
      <c r="T30" s="384"/>
      <c r="U30" s="384"/>
      <c r="V30" s="384"/>
      <c r="W30" s="385"/>
      <c r="X30" s="410" t="s">
        <v>66</v>
      </c>
      <c r="Y30" s="411"/>
      <c r="Z30" s="411"/>
      <c r="AA30" s="411"/>
      <c r="AB30" s="411"/>
      <c r="AC30" s="411"/>
      <c r="AD30" s="411"/>
      <c r="AE30" s="411"/>
      <c r="AF30" s="411"/>
      <c r="AG30" s="411"/>
      <c r="AH30" s="411"/>
      <c r="AI30" s="411"/>
      <c r="AJ30" s="411"/>
      <c r="AK30" s="411"/>
      <c r="AL30" s="411"/>
      <c r="AM30" s="415"/>
      <c r="AN30" s="87"/>
      <c r="AO30" s="187"/>
      <c r="AP30" s="186"/>
      <c r="AQ30" s="186"/>
      <c r="AR30" s="186"/>
      <c r="AS30" s="186"/>
      <c r="AT30" s="186"/>
      <c r="AU30" s="186"/>
      <c r="AV30" s="186"/>
      <c r="AW30" s="186"/>
      <c r="AX30" s="186"/>
      <c r="AY30" s="186"/>
      <c r="AZ30" s="186"/>
      <c r="BA30" s="186"/>
      <c r="BB30" s="186"/>
      <c r="BC30" s="186"/>
      <c r="BD30" s="186"/>
      <c r="BE30" s="186"/>
      <c r="BF30" s="186"/>
      <c r="BG30" s="186"/>
      <c r="BH30" s="186"/>
      <c r="BI30" s="186"/>
      <c r="BJ30" s="186"/>
      <c r="BK30" s="186"/>
      <c r="BL30" s="186"/>
      <c r="BM30" s="186"/>
      <c r="BN30" s="186"/>
      <c r="BO30" s="186"/>
      <c r="BP30" s="186"/>
      <c r="BQ30" s="186"/>
      <c r="BR30" s="186"/>
      <c r="BS30" s="186"/>
      <c r="BT30" s="186"/>
      <c r="BU30" s="186"/>
      <c r="BV30" s="186"/>
      <c r="BW30" s="186"/>
      <c r="BX30" s="186"/>
      <c r="BY30" s="186"/>
      <c r="BZ30" s="190"/>
    </row>
    <row r="31" spans="2:78" ht="15.5" customHeight="1" x14ac:dyDescent="0.6">
      <c r="B31" s="383"/>
      <c r="C31" s="384"/>
      <c r="D31" s="384"/>
      <c r="E31" s="384"/>
      <c r="F31" s="384"/>
      <c r="G31" s="385"/>
      <c r="H31" s="406" t="str">
        <f>入力シート!D29</f>
        <v>令和</v>
      </c>
      <c r="I31" s="407"/>
      <c r="J31" s="369" t="str">
        <f>IF(入力シート!E29=""," ",""&amp;入力シート!E29)</f>
        <v xml:space="preserve"> </v>
      </c>
      <c r="K31" s="369"/>
      <c r="L31" s="101" t="str">
        <f>入力シート!F29</f>
        <v>年</v>
      </c>
      <c r="M31" s="369" t="str">
        <f>IF(入力シート!G29=""," ",""&amp;入力シート!G29)</f>
        <v xml:space="preserve"> </v>
      </c>
      <c r="N31" s="369"/>
      <c r="O31" s="101" t="str">
        <f>入力シート!H29</f>
        <v>月</v>
      </c>
      <c r="P31" s="369" t="str">
        <f>IF(入力シート!I29=""," ",""&amp;入力シート!I29)</f>
        <v xml:space="preserve"> </v>
      </c>
      <c r="Q31" s="369"/>
      <c r="R31" s="101" t="str">
        <f>入力シート!J29</f>
        <v>日</v>
      </c>
      <c r="S31" s="370" t="s">
        <v>316</v>
      </c>
      <c r="T31" s="371"/>
      <c r="U31" s="374" t="str">
        <f>IF(入力シート!D31=""," ",""&amp;入力シート!D31)</f>
        <v xml:space="preserve"> </v>
      </c>
      <c r="V31" s="374"/>
      <c r="W31" s="375"/>
      <c r="X31" s="357" t="s">
        <v>70</v>
      </c>
      <c r="Y31" s="358"/>
      <c r="Z31" s="358"/>
      <c r="AA31" s="358"/>
      <c r="AB31" s="353" t="str">
        <f>IF(入力シート!D33=""," ",""&amp;入力シート!D33)</f>
        <v xml:space="preserve"> </v>
      </c>
      <c r="AC31" s="353"/>
      <c r="AD31" s="353"/>
      <c r="AE31" s="353"/>
      <c r="AF31" s="353"/>
      <c r="AG31" s="353"/>
      <c r="AH31" s="353"/>
      <c r="AI31" s="353"/>
      <c r="AJ31" s="353"/>
      <c r="AK31" s="353"/>
      <c r="AL31" s="353"/>
      <c r="AM31" s="354"/>
      <c r="AN31" s="87"/>
      <c r="AO31" s="187"/>
      <c r="AP31" s="186"/>
      <c r="AQ31" s="186"/>
      <c r="AR31" s="186"/>
      <c r="AS31" s="186"/>
      <c r="AT31" s="186"/>
      <c r="AU31" s="186"/>
      <c r="AV31" s="186"/>
      <c r="AW31" s="186"/>
      <c r="AX31" s="186"/>
      <c r="AY31" s="186"/>
      <c r="AZ31" s="186"/>
      <c r="BA31" s="186"/>
      <c r="BB31" s="186"/>
      <c r="BC31" s="186"/>
      <c r="BD31" s="186"/>
      <c r="BE31" s="186"/>
      <c r="BF31" s="186"/>
      <c r="BG31" s="186"/>
      <c r="BH31" s="186"/>
      <c r="BI31" s="186"/>
      <c r="BJ31" s="186"/>
      <c r="BK31" s="186"/>
      <c r="BL31" s="186"/>
      <c r="BM31" s="186"/>
      <c r="BN31" s="186"/>
      <c r="BO31" s="186"/>
      <c r="BP31" s="186"/>
      <c r="BQ31" s="186"/>
      <c r="BR31" s="186"/>
      <c r="BS31" s="186"/>
      <c r="BT31" s="186"/>
      <c r="BU31" s="186"/>
      <c r="BV31" s="186"/>
      <c r="BW31" s="186"/>
      <c r="BX31" s="186"/>
      <c r="BY31" s="186"/>
      <c r="BZ31" s="190"/>
    </row>
    <row r="32" spans="2:78" ht="15.5" customHeight="1" x14ac:dyDescent="0.6">
      <c r="B32" s="383"/>
      <c r="C32" s="384"/>
      <c r="D32" s="384"/>
      <c r="E32" s="384"/>
      <c r="F32" s="384"/>
      <c r="G32" s="385"/>
      <c r="H32" s="386" t="str">
        <f>IF(入力シート!D30=""," ",""&amp;入力シート!D30&amp;"    ㊞")</f>
        <v xml:space="preserve"> </v>
      </c>
      <c r="I32" s="353"/>
      <c r="J32" s="353"/>
      <c r="K32" s="353"/>
      <c r="L32" s="353"/>
      <c r="M32" s="353"/>
      <c r="N32" s="353"/>
      <c r="O32" s="353"/>
      <c r="P32" s="353"/>
      <c r="Q32" s="353"/>
      <c r="R32" s="353"/>
      <c r="S32" s="372"/>
      <c r="T32" s="373"/>
      <c r="U32" s="376"/>
      <c r="V32" s="376"/>
      <c r="W32" s="377"/>
      <c r="X32" s="353" t="str">
        <f>IF(入力シート!D34=""," ",""&amp;入力シート!D34&amp;"    ㊞")</f>
        <v xml:space="preserve"> </v>
      </c>
      <c r="Y32" s="353"/>
      <c r="Z32" s="353"/>
      <c r="AA32" s="353"/>
      <c r="AB32" s="353"/>
      <c r="AC32" s="353"/>
      <c r="AD32" s="353"/>
      <c r="AE32" s="353"/>
      <c r="AF32" s="353"/>
      <c r="AG32" s="353"/>
      <c r="AH32" s="353"/>
      <c r="AI32" s="353"/>
      <c r="AJ32" s="353"/>
      <c r="AK32" s="353"/>
      <c r="AL32" s="353"/>
      <c r="AM32" s="354"/>
      <c r="AN32" s="87"/>
      <c r="AO32" s="187"/>
      <c r="AP32" s="186"/>
      <c r="AQ32" s="186"/>
      <c r="AR32" s="186"/>
      <c r="AS32" s="186"/>
      <c r="AT32" s="186"/>
      <c r="AU32" s="186"/>
      <c r="AV32" s="186"/>
      <c r="AW32" s="186"/>
      <c r="AX32" s="186"/>
      <c r="AY32" s="186"/>
      <c r="AZ32" s="186"/>
      <c r="BA32" s="186"/>
      <c r="BB32" s="186"/>
      <c r="BC32" s="186"/>
      <c r="BD32" s="186"/>
      <c r="BE32" s="186"/>
      <c r="BF32" s="186"/>
      <c r="BG32" s="186"/>
      <c r="BH32" s="186"/>
      <c r="BI32" s="186"/>
      <c r="BJ32" s="186"/>
      <c r="BK32" s="186"/>
      <c r="BL32" s="186"/>
      <c r="BM32" s="186"/>
      <c r="BN32" s="186"/>
      <c r="BO32" s="186"/>
      <c r="BP32" s="186"/>
      <c r="BQ32" s="186"/>
      <c r="BR32" s="186"/>
      <c r="BS32" s="186"/>
      <c r="BT32" s="186"/>
      <c r="BU32" s="186"/>
      <c r="BV32" s="186"/>
      <c r="BW32" s="186"/>
      <c r="BX32" s="186"/>
      <c r="BY32" s="186"/>
      <c r="BZ32" s="190"/>
    </row>
    <row r="33" spans="2:78" ht="21.5" customHeight="1" x14ac:dyDescent="0.6">
      <c r="B33" s="383"/>
      <c r="C33" s="384"/>
      <c r="D33" s="384"/>
      <c r="E33" s="384"/>
      <c r="F33" s="384"/>
      <c r="G33" s="385"/>
      <c r="H33" s="387"/>
      <c r="I33" s="367"/>
      <c r="J33" s="367"/>
      <c r="K33" s="367"/>
      <c r="L33" s="367"/>
      <c r="M33" s="367"/>
      <c r="N33" s="367"/>
      <c r="O33" s="367"/>
      <c r="P33" s="367"/>
      <c r="Q33" s="367"/>
      <c r="R33" s="367"/>
      <c r="S33" s="170" t="str">
        <f>IFERROR(LOOKUP(入力シート!D31,リスト!B4:I5),"")</f>
        <v/>
      </c>
      <c r="T33" s="110" t="s">
        <v>317</v>
      </c>
      <c r="U33" s="413" t="str">
        <f>IF(入力シート!D32=""," ",""&amp;入力シート!D32)</f>
        <v xml:space="preserve"> </v>
      </c>
      <c r="V33" s="413"/>
      <c r="W33" s="414"/>
      <c r="X33" s="367"/>
      <c r="Y33" s="367"/>
      <c r="Z33" s="367"/>
      <c r="AA33" s="367"/>
      <c r="AB33" s="367"/>
      <c r="AC33" s="367"/>
      <c r="AD33" s="367"/>
      <c r="AE33" s="367"/>
      <c r="AF33" s="367"/>
      <c r="AG33" s="367"/>
      <c r="AH33" s="367"/>
      <c r="AI33" s="367"/>
      <c r="AJ33" s="367"/>
      <c r="AK33" s="367"/>
      <c r="AL33" s="367"/>
      <c r="AM33" s="368"/>
      <c r="AN33" s="87"/>
      <c r="AO33" s="187"/>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c r="BM33" s="186"/>
      <c r="BN33" s="186"/>
      <c r="BO33" s="186"/>
      <c r="BP33" s="186"/>
      <c r="BQ33" s="186"/>
      <c r="BR33" s="186"/>
      <c r="BS33" s="186"/>
      <c r="BT33" s="186"/>
      <c r="BU33" s="186"/>
      <c r="BV33" s="186"/>
      <c r="BW33" s="186"/>
      <c r="BX33" s="186"/>
      <c r="BY33" s="186"/>
      <c r="BZ33" s="190"/>
    </row>
    <row r="34" spans="2:78" ht="15.5" customHeight="1" x14ac:dyDescent="0.6">
      <c r="B34" s="383" t="s">
        <v>579</v>
      </c>
      <c r="C34" s="384"/>
      <c r="D34" s="384"/>
      <c r="E34" s="384"/>
      <c r="F34" s="384"/>
      <c r="G34" s="385"/>
      <c r="H34" s="360" t="s">
        <v>74</v>
      </c>
      <c r="I34" s="361"/>
      <c r="J34" s="361"/>
      <c r="K34" s="361"/>
      <c r="L34" s="453"/>
      <c r="M34" s="453"/>
      <c r="N34" s="453"/>
      <c r="O34" s="453"/>
      <c r="P34" s="99" t="s">
        <v>57</v>
      </c>
      <c r="Q34" s="447" t="str">
        <f>IF(入力シート!D35=""," ",""&amp;入力シート!D35)</f>
        <v xml:space="preserve"> </v>
      </c>
      <c r="R34" s="447"/>
      <c r="S34" s="447"/>
      <c r="T34" s="111" t="s">
        <v>56</v>
      </c>
      <c r="U34" s="425" t="s">
        <v>580</v>
      </c>
      <c r="V34" s="426"/>
      <c r="W34" s="426"/>
      <c r="X34" s="426"/>
      <c r="Y34" s="426"/>
      <c r="Z34" s="427"/>
      <c r="AA34" s="360" t="s">
        <v>74</v>
      </c>
      <c r="AB34" s="361"/>
      <c r="AC34" s="361"/>
      <c r="AD34" s="361"/>
      <c r="AE34" s="453"/>
      <c r="AF34" s="453"/>
      <c r="AG34" s="453"/>
      <c r="AH34" s="453"/>
      <c r="AI34" s="99" t="s">
        <v>57</v>
      </c>
      <c r="AJ34" s="447" t="str">
        <f>IF(入力シート!D38=""," ",""&amp;入力シート!D38)</f>
        <v xml:space="preserve"> </v>
      </c>
      <c r="AK34" s="447"/>
      <c r="AL34" s="447"/>
      <c r="AM34" s="112" t="s">
        <v>56</v>
      </c>
      <c r="AN34" s="87"/>
      <c r="AO34" s="187"/>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6"/>
      <c r="BQ34" s="186"/>
      <c r="BR34" s="186"/>
      <c r="BS34" s="186"/>
      <c r="BT34" s="186"/>
      <c r="BU34" s="186"/>
      <c r="BV34" s="186"/>
      <c r="BW34" s="186"/>
      <c r="BX34" s="186"/>
      <c r="BY34" s="186"/>
      <c r="BZ34" s="190"/>
    </row>
    <row r="35" spans="2:78" ht="25.5" customHeight="1" x14ac:dyDescent="0.6">
      <c r="B35" s="383"/>
      <c r="C35" s="384"/>
      <c r="D35" s="384"/>
      <c r="E35" s="384"/>
      <c r="F35" s="384"/>
      <c r="G35" s="385"/>
      <c r="H35" s="357" t="s">
        <v>73</v>
      </c>
      <c r="I35" s="358"/>
      <c r="J35" s="358"/>
      <c r="K35" s="358"/>
      <c r="L35" s="448" t="str">
        <f>IF(入力シート!D36=""," ",""&amp;入力シート!D36&amp;"　　㊞")</f>
        <v xml:space="preserve"> </v>
      </c>
      <c r="M35" s="448"/>
      <c r="N35" s="448"/>
      <c r="O35" s="448"/>
      <c r="P35" s="448"/>
      <c r="Q35" s="448"/>
      <c r="R35" s="448"/>
      <c r="S35" s="448"/>
      <c r="T35" s="449"/>
      <c r="U35" s="428"/>
      <c r="V35" s="429"/>
      <c r="W35" s="429"/>
      <c r="X35" s="429"/>
      <c r="Y35" s="429"/>
      <c r="Z35" s="430"/>
      <c r="AA35" s="357" t="s">
        <v>75</v>
      </c>
      <c r="AB35" s="358"/>
      <c r="AC35" s="358"/>
      <c r="AD35" s="358"/>
      <c r="AE35" s="454" t="str">
        <f>IF(入力シート!D39=""," ",""&amp;入力シート!D39&amp;"　　㊞")</f>
        <v xml:space="preserve"> </v>
      </c>
      <c r="AF35" s="454"/>
      <c r="AG35" s="454"/>
      <c r="AH35" s="454"/>
      <c r="AI35" s="454"/>
      <c r="AJ35" s="454"/>
      <c r="AK35" s="454"/>
      <c r="AL35" s="454"/>
      <c r="AM35" s="455"/>
      <c r="AN35" s="87"/>
      <c r="AO35" s="187"/>
      <c r="AP35" s="186"/>
      <c r="AQ35" s="186"/>
      <c r="AR35" s="186"/>
      <c r="AS35" s="186"/>
      <c r="AT35" s="186"/>
      <c r="AU35" s="186"/>
      <c r="AV35" s="186"/>
      <c r="AW35" s="186"/>
      <c r="AX35" s="186"/>
      <c r="AY35" s="186"/>
      <c r="AZ35" s="186"/>
      <c r="BA35" s="186"/>
      <c r="BB35" s="186"/>
      <c r="BC35" s="186"/>
      <c r="BD35" s="186"/>
      <c r="BE35" s="186"/>
      <c r="BF35" s="186"/>
      <c r="BG35" s="186"/>
      <c r="BH35" s="186"/>
      <c r="BI35" s="186"/>
      <c r="BJ35" s="186"/>
      <c r="BK35" s="186"/>
      <c r="BL35" s="186"/>
      <c r="BM35" s="186"/>
      <c r="BN35" s="186"/>
      <c r="BO35" s="186"/>
      <c r="BP35" s="186"/>
      <c r="BQ35" s="186"/>
      <c r="BR35" s="186"/>
      <c r="BS35" s="186"/>
      <c r="BT35" s="186"/>
      <c r="BU35" s="186"/>
      <c r="BV35" s="186"/>
      <c r="BW35" s="186"/>
      <c r="BX35" s="186"/>
      <c r="BY35" s="186"/>
      <c r="BZ35" s="190"/>
    </row>
    <row r="36" spans="2:78" ht="15.5" customHeight="1" x14ac:dyDescent="0.6">
      <c r="B36" s="383"/>
      <c r="C36" s="384"/>
      <c r="D36" s="384"/>
      <c r="E36" s="384"/>
      <c r="F36" s="384"/>
      <c r="G36" s="385"/>
      <c r="H36" s="420" t="s">
        <v>69</v>
      </c>
      <c r="I36" s="342"/>
      <c r="J36" s="342"/>
      <c r="K36" s="413" t="str">
        <f>IF(入力シート!D37="","　",""&amp;"℡"&amp;入力シート!D37)</f>
        <v>　</v>
      </c>
      <c r="L36" s="413"/>
      <c r="M36" s="413"/>
      <c r="N36" s="413"/>
      <c r="O36" s="413"/>
      <c r="P36" s="413"/>
      <c r="Q36" s="413"/>
      <c r="R36" s="413"/>
      <c r="S36" s="413"/>
      <c r="T36" s="414"/>
      <c r="U36" s="431"/>
      <c r="V36" s="432"/>
      <c r="W36" s="432"/>
      <c r="X36" s="432"/>
      <c r="Y36" s="432"/>
      <c r="Z36" s="433"/>
      <c r="AA36" s="421" t="s">
        <v>25</v>
      </c>
      <c r="AB36" s="422"/>
      <c r="AC36" s="422"/>
      <c r="AD36" s="413" t="str">
        <f>IF(入力シート!D40="","　",""&amp;"℡"&amp;入力シート!D40)</f>
        <v>　</v>
      </c>
      <c r="AE36" s="413"/>
      <c r="AF36" s="413"/>
      <c r="AG36" s="413"/>
      <c r="AH36" s="413"/>
      <c r="AI36" s="413"/>
      <c r="AJ36" s="413"/>
      <c r="AK36" s="413"/>
      <c r="AL36" s="413"/>
      <c r="AM36" s="423"/>
      <c r="AN36" s="87"/>
      <c r="AO36" s="187"/>
      <c r="AP36" s="186"/>
      <c r="AQ36" s="186"/>
      <c r="AR36" s="186"/>
      <c r="AS36" s="186"/>
      <c r="AT36" s="186"/>
      <c r="AU36" s="186"/>
      <c r="AV36" s="186"/>
      <c r="AW36" s="186"/>
      <c r="AX36" s="186"/>
      <c r="AY36" s="186"/>
      <c r="AZ36" s="186"/>
      <c r="BA36" s="186"/>
      <c r="BB36" s="186"/>
      <c r="BC36" s="186"/>
      <c r="BD36" s="186"/>
      <c r="BE36" s="186"/>
      <c r="BF36" s="186"/>
      <c r="BG36" s="186"/>
      <c r="BH36" s="186"/>
      <c r="BI36" s="186"/>
      <c r="BJ36" s="186"/>
      <c r="BK36" s="186"/>
      <c r="BL36" s="186"/>
      <c r="BM36" s="186"/>
      <c r="BN36" s="186"/>
      <c r="BO36" s="186"/>
      <c r="BP36" s="186"/>
      <c r="BQ36" s="186"/>
      <c r="BR36" s="186"/>
      <c r="BS36" s="186"/>
      <c r="BT36" s="186"/>
      <c r="BU36" s="186"/>
      <c r="BV36" s="186"/>
      <c r="BW36" s="186"/>
      <c r="BX36" s="186"/>
      <c r="BY36" s="186"/>
      <c r="BZ36" s="190"/>
    </row>
    <row r="37" spans="2:78" ht="15.5" customHeight="1" x14ac:dyDescent="0.6">
      <c r="B37" s="443" t="s">
        <v>76</v>
      </c>
      <c r="C37" s="358"/>
      <c r="D37" s="358"/>
      <c r="E37" s="358"/>
      <c r="F37" s="358"/>
      <c r="G37" s="358"/>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8"/>
      <c r="AH37" s="358"/>
      <c r="AI37" s="358"/>
      <c r="AJ37" s="358"/>
      <c r="AK37" s="358"/>
      <c r="AL37" s="358"/>
      <c r="AM37" s="359"/>
      <c r="AN37" s="87"/>
      <c r="AO37" s="187"/>
      <c r="AP37" s="186"/>
      <c r="AQ37" s="186"/>
      <c r="AR37" s="186"/>
      <c r="AS37" s="186"/>
      <c r="AT37" s="186"/>
      <c r="AU37" s="186"/>
      <c r="AV37" s="186"/>
      <c r="AW37" s="186"/>
      <c r="AX37" s="186"/>
      <c r="AY37" s="186"/>
      <c r="AZ37" s="186"/>
      <c r="BA37" s="186"/>
      <c r="BB37" s="186"/>
      <c r="BC37" s="186"/>
      <c r="BD37" s="186"/>
      <c r="BE37" s="186"/>
      <c r="BF37" s="186"/>
      <c r="BG37" s="186"/>
      <c r="BH37" s="186"/>
      <c r="BI37" s="186"/>
      <c r="BJ37" s="186"/>
      <c r="BK37" s="186"/>
      <c r="BL37" s="186"/>
      <c r="BM37" s="186"/>
      <c r="BN37" s="186"/>
      <c r="BO37" s="186"/>
      <c r="BP37" s="186"/>
      <c r="BQ37" s="186"/>
      <c r="BR37" s="186"/>
      <c r="BS37" s="186"/>
      <c r="BT37" s="186"/>
      <c r="BU37" s="186"/>
      <c r="BV37" s="186"/>
      <c r="BW37" s="186"/>
      <c r="BX37" s="186"/>
      <c r="BY37" s="186"/>
      <c r="BZ37" s="190"/>
    </row>
    <row r="38" spans="2:78" ht="22.5" customHeight="1" x14ac:dyDescent="0.6">
      <c r="B38" s="113"/>
      <c r="C38" s="102"/>
      <c r="D38" s="102"/>
      <c r="E38" s="407" t="s">
        <v>58</v>
      </c>
      <c r="F38" s="407"/>
      <c r="G38" s="407"/>
      <c r="H38" s="407"/>
      <c r="I38" s="436" t="str">
        <f>IF(入力シート!D42="","　",""&amp;入力シート!D42&amp;"　　㊞")</f>
        <v>　</v>
      </c>
      <c r="J38" s="436"/>
      <c r="K38" s="436"/>
      <c r="L38" s="436"/>
      <c r="M38" s="436"/>
      <c r="N38" s="436"/>
      <c r="O38" s="436"/>
      <c r="P38" s="436"/>
      <c r="Q38" s="436"/>
      <c r="R38" s="436"/>
      <c r="S38" s="436"/>
      <c r="T38" s="436"/>
      <c r="U38" s="436"/>
      <c r="V38" s="436"/>
      <c r="W38" s="436"/>
      <c r="X38" s="436"/>
      <c r="Y38" s="436"/>
      <c r="Z38" s="436"/>
      <c r="AA38" s="436"/>
      <c r="AB38" s="436"/>
      <c r="AC38" s="436"/>
      <c r="AD38" s="451" t="s">
        <v>264</v>
      </c>
      <c r="AE38" s="451"/>
      <c r="AF38" s="451"/>
      <c r="AG38" s="436" t="str">
        <f>IF(入力シート!D43="","　",""&amp;"℡"&amp;入力シート!D43)</f>
        <v>　</v>
      </c>
      <c r="AH38" s="436"/>
      <c r="AI38" s="436"/>
      <c r="AJ38" s="436"/>
      <c r="AK38" s="436"/>
      <c r="AL38" s="436"/>
      <c r="AM38" s="437"/>
      <c r="AN38" s="87"/>
      <c r="AO38" s="195"/>
      <c r="AP38" s="196"/>
      <c r="AQ38" s="196"/>
      <c r="AR38" s="196"/>
      <c r="AS38" s="196"/>
      <c r="AT38" s="196"/>
      <c r="AU38" s="196"/>
      <c r="AV38" s="196"/>
      <c r="AW38" s="196"/>
      <c r="AX38" s="196"/>
      <c r="AY38" s="196"/>
      <c r="AZ38" s="196"/>
      <c r="BA38" s="196"/>
      <c r="BB38" s="196"/>
      <c r="BC38" s="196"/>
      <c r="BD38" s="196"/>
      <c r="BE38" s="196"/>
      <c r="BF38" s="196"/>
      <c r="BG38" s="196"/>
      <c r="BH38" s="197"/>
      <c r="BI38" s="197"/>
      <c r="BJ38" s="197"/>
      <c r="BK38" s="197"/>
      <c r="BL38" s="197"/>
      <c r="BM38" s="197"/>
      <c r="BN38" s="197"/>
      <c r="BO38" s="197"/>
      <c r="BP38" s="197"/>
      <c r="BQ38" s="197"/>
      <c r="BR38" s="197"/>
      <c r="BS38" s="197"/>
      <c r="BT38" s="197"/>
      <c r="BU38" s="197"/>
      <c r="BV38" s="197"/>
      <c r="BW38" s="197"/>
      <c r="BX38" s="197"/>
      <c r="BY38" s="197"/>
      <c r="BZ38" s="198"/>
    </row>
    <row r="39" spans="2:78" ht="15.5" customHeight="1" thickBot="1" x14ac:dyDescent="0.65">
      <c r="B39" s="114"/>
      <c r="C39" s="115"/>
      <c r="D39" s="115"/>
      <c r="E39" s="424"/>
      <c r="F39" s="424"/>
      <c r="G39" s="424"/>
      <c r="H39" s="424"/>
      <c r="I39" s="438"/>
      <c r="J39" s="438"/>
      <c r="K39" s="438"/>
      <c r="L39" s="438"/>
      <c r="M39" s="438"/>
      <c r="N39" s="438"/>
      <c r="O39" s="438"/>
      <c r="P39" s="438"/>
      <c r="Q39" s="438"/>
      <c r="R39" s="438"/>
      <c r="S39" s="438"/>
      <c r="T39" s="438"/>
      <c r="U39" s="438"/>
      <c r="V39" s="438"/>
      <c r="W39" s="438"/>
      <c r="X39" s="438"/>
      <c r="Y39" s="438"/>
      <c r="Z39" s="438"/>
      <c r="AA39" s="438"/>
      <c r="AB39" s="438"/>
      <c r="AC39" s="438"/>
      <c r="AD39" s="452"/>
      <c r="AE39" s="452"/>
      <c r="AF39" s="452"/>
      <c r="AG39" s="438"/>
      <c r="AH39" s="438"/>
      <c r="AI39" s="438"/>
      <c r="AJ39" s="438"/>
      <c r="AK39" s="438"/>
      <c r="AL39" s="438"/>
      <c r="AM39" s="439"/>
      <c r="AN39" s="87"/>
      <c r="AO39" s="195"/>
      <c r="AP39" s="196"/>
      <c r="AQ39" s="196"/>
      <c r="AR39" s="196"/>
      <c r="AS39" s="196"/>
      <c r="AT39" s="196"/>
      <c r="AU39" s="196"/>
      <c r="AV39" s="196"/>
      <c r="AW39" s="196"/>
      <c r="AX39" s="196"/>
      <c r="AY39" s="196"/>
      <c r="AZ39" s="196"/>
      <c r="BA39" s="196"/>
      <c r="BB39" s="196"/>
      <c r="BC39" s="196"/>
      <c r="BD39" s="196"/>
      <c r="BE39" s="196"/>
      <c r="BF39" s="196"/>
      <c r="BG39" s="196"/>
      <c r="BH39" s="197"/>
      <c r="BI39" s="197"/>
      <c r="BJ39" s="197"/>
      <c r="BK39" s="197"/>
      <c r="BL39" s="197"/>
      <c r="BM39" s="197"/>
      <c r="BN39" s="197"/>
      <c r="BO39" s="197"/>
      <c r="BP39" s="197"/>
      <c r="BQ39" s="197"/>
      <c r="BR39" s="197"/>
      <c r="BS39" s="197"/>
      <c r="BT39" s="197"/>
      <c r="BU39" s="197"/>
      <c r="BV39" s="197"/>
      <c r="BW39" s="197"/>
      <c r="BX39" s="197"/>
      <c r="BY39" s="197"/>
      <c r="BZ39" s="198"/>
    </row>
    <row r="40" spans="2:78" ht="15.5" customHeight="1" x14ac:dyDescent="0.6">
      <c r="B40" s="116"/>
      <c r="C40" s="450" t="s">
        <v>30</v>
      </c>
      <c r="D40" s="450"/>
      <c r="E40" s="450"/>
      <c r="F40" s="450"/>
      <c r="G40" s="450" t="s">
        <v>27</v>
      </c>
      <c r="H40" s="450"/>
      <c r="I40" s="450"/>
      <c r="J40" s="450"/>
      <c r="K40" s="444" t="s">
        <v>32</v>
      </c>
      <c r="L40" s="444"/>
      <c r="M40" s="444"/>
      <c r="N40" s="444"/>
      <c r="O40" s="444"/>
      <c r="P40" s="444"/>
      <c r="Q40" s="444"/>
      <c r="R40" s="444"/>
      <c r="S40" s="444"/>
      <c r="T40" s="444" t="s">
        <v>33</v>
      </c>
      <c r="U40" s="444"/>
      <c r="V40" s="444"/>
      <c r="W40" s="444"/>
      <c r="X40" s="444" t="s">
        <v>34</v>
      </c>
      <c r="Y40" s="444"/>
      <c r="Z40" s="444"/>
      <c r="AA40" s="444"/>
      <c r="AB40" s="444" t="s">
        <v>35</v>
      </c>
      <c r="AC40" s="444"/>
      <c r="AD40" s="444"/>
      <c r="AE40" s="444"/>
      <c r="AF40" s="444"/>
      <c r="AG40" s="444"/>
      <c r="AH40" s="444" t="s">
        <v>80</v>
      </c>
      <c r="AI40" s="444"/>
      <c r="AJ40" s="444"/>
      <c r="AK40" s="444"/>
      <c r="AL40" s="444"/>
      <c r="AM40" s="445"/>
      <c r="AN40" s="87"/>
      <c r="AO40" s="195"/>
      <c r="AP40" s="196"/>
      <c r="AQ40" s="196"/>
      <c r="AR40" s="196"/>
      <c r="AS40" s="196"/>
      <c r="AT40" s="196"/>
      <c r="AU40" s="196"/>
      <c r="AV40" s="196"/>
      <c r="AW40" s="196"/>
      <c r="AX40" s="196"/>
      <c r="AY40" s="196"/>
      <c r="AZ40" s="196"/>
      <c r="BA40" s="196"/>
      <c r="BB40" s="196"/>
      <c r="BC40" s="196"/>
      <c r="BD40" s="196"/>
      <c r="BE40" s="196"/>
      <c r="BF40" s="196"/>
      <c r="BG40" s="196"/>
      <c r="BH40" s="197"/>
      <c r="BI40" s="197"/>
      <c r="BJ40" s="197"/>
      <c r="BK40" s="197"/>
      <c r="BL40" s="197"/>
      <c r="BM40" s="197"/>
      <c r="BN40" s="197"/>
      <c r="BO40" s="197"/>
      <c r="BP40" s="197"/>
      <c r="BQ40" s="197"/>
      <c r="BR40" s="197"/>
      <c r="BS40" s="197"/>
      <c r="BT40" s="197"/>
      <c r="BU40" s="197"/>
      <c r="BV40" s="197"/>
      <c r="BW40" s="197"/>
      <c r="BX40" s="197"/>
      <c r="BY40" s="197"/>
      <c r="BZ40" s="198"/>
    </row>
    <row r="41" spans="2:78" ht="15.5" customHeight="1" x14ac:dyDescent="0.6">
      <c r="B41" s="117"/>
      <c r="C41" s="442" t="s">
        <v>26</v>
      </c>
      <c r="D41" s="442"/>
      <c r="E41" s="442"/>
      <c r="F41" s="442"/>
      <c r="G41" s="446" t="s">
        <v>31</v>
      </c>
      <c r="H41" s="446"/>
      <c r="I41" s="446"/>
      <c r="J41" s="446"/>
      <c r="K41" s="418"/>
      <c r="L41" s="418"/>
      <c r="M41" s="418"/>
      <c r="N41" s="418"/>
      <c r="O41" s="418"/>
      <c r="P41" s="418"/>
      <c r="Q41" s="418"/>
      <c r="R41" s="418"/>
      <c r="S41" s="418"/>
      <c r="T41" s="418"/>
      <c r="U41" s="418"/>
      <c r="V41" s="418"/>
      <c r="W41" s="418"/>
      <c r="X41" s="418"/>
      <c r="Y41" s="418"/>
      <c r="Z41" s="418"/>
      <c r="AA41" s="418"/>
      <c r="AB41" s="418"/>
      <c r="AC41" s="418"/>
      <c r="AD41" s="418"/>
      <c r="AE41" s="418"/>
      <c r="AF41" s="418"/>
      <c r="AG41" s="418"/>
      <c r="AH41" s="418"/>
      <c r="AI41" s="418"/>
      <c r="AJ41" s="418"/>
      <c r="AK41" s="418"/>
      <c r="AL41" s="418"/>
      <c r="AM41" s="440"/>
      <c r="AN41" s="87"/>
      <c r="AO41" s="199"/>
      <c r="AP41" s="200"/>
      <c r="AQ41" s="200"/>
      <c r="AR41" s="200"/>
      <c r="AS41" s="200"/>
      <c r="AT41" s="200"/>
      <c r="AU41" s="200"/>
      <c r="AV41" s="200"/>
      <c r="AW41" s="200"/>
      <c r="AX41" s="200"/>
      <c r="AY41" s="200"/>
      <c r="AZ41" s="200"/>
      <c r="BA41" s="200"/>
      <c r="BB41" s="200"/>
      <c r="BC41" s="200"/>
      <c r="BD41" s="200"/>
      <c r="BE41" s="200"/>
      <c r="BF41" s="200"/>
      <c r="BG41" s="200"/>
      <c r="BH41" s="201"/>
      <c r="BI41" s="201"/>
      <c r="BJ41" s="201"/>
      <c r="BK41" s="201"/>
      <c r="BL41" s="201"/>
      <c r="BM41" s="201"/>
      <c r="BN41" s="201"/>
      <c r="BO41" s="201"/>
      <c r="BP41" s="201"/>
      <c r="BQ41" s="201"/>
      <c r="BR41" s="201"/>
      <c r="BS41" s="201"/>
      <c r="BT41" s="201"/>
      <c r="BU41" s="201"/>
      <c r="BV41" s="201"/>
      <c r="BW41" s="201"/>
      <c r="BX41" s="201"/>
      <c r="BY41" s="201"/>
      <c r="BZ41" s="202"/>
    </row>
    <row r="42" spans="2:78" ht="18.5" customHeight="1" x14ac:dyDescent="0.6">
      <c r="B42" s="434" t="s">
        <v>28</v>
      </c>
      <c r="C42" s="418"/>
      <c r="D42" s="418"/>
      <c r="E42" s="418"/>
      <c r="F42" s="418"/>
      <c r="G42" s="418"/>
      <c r="H42" s="418"/>
      <c r="I42" s="418"/>
      <c r="J42" s="418"/>
      <c r="K42" s="418"/>
      <c r="L42" s="418"/>
      <c r="M42" s="418"/>
      <c r="N42" s="418"/>
      <c r="O42" s="418"/>
      <c r="P42" s="418"/>
      <c r="Q42" s="418"/>
      <c r="R42" s="418"/>
      <c r="S42" s="418"/>
      <c r="T42" s="418"/>
      <c r="U42" s="418"/>
      <c r="V42" s="418"/>
      <c r="W42" s="418"/>
      <c r="X42" s="418"/>
      <c r="Y42" s="418"/>
      <c r="Z42" s="418"/>
      <c r="AA42" s="418"/>
      <c r="AB42" s="418"/>
      <c r="AC42" s="418"/>
      <c r="AD42" s="418"/>
      <c r="AE42" s="418"/>
      <c r="AF42" s="418"/>
      <c r="AG42" s="418"/>
      <c r="AH42" s="418"/>
      <c r="AI42" s="418"/>
      <c r="AJ42" s="418"/>
      <c r="AK42" s="418"/>
      <c r="AL42" s="418"/>
      <c r="AM42" s="440"/>
      <c r="AN42" s="87"/>
      <c r="AO42" s="540" t="s">
        <v>360</v>
      </c>
      <c r="AP42" s="541"/>
      <c r="AQ42" s="541"/>
      <c r="AR42" s="541"/>
      <c r="AS42" s="99"/>
      <c r="AT42" s="99" t="s">
        <v>368</v>
      </c>
      <c r="AU42" s="99" t="s">
        <v>363</v>
      </c>
      <c r="AV42" s="99"/>
      <c r="AW42" s="99"/>
      <c r="AX42" s="99"/>
      <c r="AY42" s="99" t="s">
        <v>368</v>
      </c>
      <c r="AZ42" s="99" t="s">
        <v>379</v>
      </c>
      <c r="BA42" s="99"/>
      <c r="BB42" s="99"/>
      <c r="BC42" s="99"/>
      <c r="BD42" s="99"/>
      <c r="BE42" s="99"/>
      <c r="BF42" s="99"/>
      <c r="BG42" s="111"/>
      <c r="BH42" s="555" t="s">
        <v>381</v>
      </c>
      <c r="BI42" s="541"/>
      <c r="BJ42" s="541"/>
      <c r="BK42" s="541"/>
      <c r="BL42" s="99"/>
      <c r="BM42" s="99" t="s">
        <v>382</v>
      </c>
      <c r="BN42" s="99" t="s">
        <v>383</v>
      </c>
      <c r="BO42" s="99"/>
      <c r="BP42" s="99"/>
      <c r="BQ42" s="99"/>
      <c r="BR42" s="99"/>
      <c r="BS42" s="99"/>
      <c r="BT42" s="99" t="s">
        <v>389</v>
      </c>
      <c r="BU42" s="99"/>
      <c r="BV42" s="99"/>
      <c r="BW42" s="99"/>
      <c r="BX42" s="99"/>
      <c r="BY42" s="99"/>
      <c r="BZ42" s="112"/>
    </row>
    <row r="43" spans="2:78" ht="18.5" customHeight="1" x14ac:dyDescent="0.6">
      <c r="B43" s="434"/>
      <c r="C43" s="418"/>
      <c r="D43" s="418"/>
      <c r="E43" s="418"/>
      <c r="F43" s="418"/>
      <c r="G43" s="418"/>
      <c r="H43" s="418"/>
      <c r="I43" s="418"/>
      <c r="J43" s="418"/>
      <c r="K43" s="418"/>
      <c r="L43" s="418"/>
      <c r="M43" s="418"/>
      <c r="N43" s="418"/>
      <c r="O43" s="418"/>
      <c r="P43" s="418"/>
      <c r="Q43" s="418"/>
      <c r="R43" s="418"/>
      <c r="S43" s="418"/>
      <c r="T43" s="418"/>
      <c r="U43" s="418"/>
      <c r="V43" s="418"/>
      <c r="W43" s="418"/>
      <c r="X43" s="418"/>
      <c r="Y43" s="418"/>
      <c r="Z43" s="418"/>
      <c r="AA43" s="418"/>
      <c r="AB43" s="418"/>
      <c r="AC43" s="418"/>
      <c r="AD43" s="418"/>
      <c r="AE43" s="418"/>
      <c r="AF43" s="418"/>
      <c r="AG43" s="418"/>
      <c r="AH43" s="418"/>
      <c r="AI43" s="418"/>
      <c r="AJ43" s="418"/>
      <c r="AK43" s="418"/>
      <c r="AL43" s="418"/>
      <c r="AM43" s="440"/>
      <c r="AN43" s="87"/>
      <c r="AO43" s="113"/>
      <c r="AP43" s="102"/>
      <c r="AQ43" s="102"/>
      <c r="AR43" s="102"/>
      <c r="AS43" s="102"/>
      <c r="AT43" s="102" t="s">
        <v>368</v>
      </c>
      <c r="AU43" s="102" t="s">
        <v>364</v>
      </c>
      <c r="AV43" s="102"/>
      <c r="AW43" s="102"/>
      <c r="AX43" s="102"/>
      <c r="AY43" s="102" t="s">
        <v>368</v>
      </c>
      <c r="AZ43" s="102" t="s">
        <v>380</v>
      </c>
      <c r="BA43" s="102"/>
      <c r="BB43" s="102"/>
      <c r="BC43" s="102"/>
      <c r="BD43" s="102"/>
      <c r="BE43" s="102"/>
      <c r="BF43" s="102"/>
      <c r="BG43" s="129"/>
      <c r="BH43" s="102"/>
      <c r="BI43" s="102"/>
      <c r="BJ43" s="102"/>
      <c r="BK43" s="102"/>
      <c r="BL43" s="102"/>
      <c r="BM43" s="102" t="s">
        <v>382</v>
      </c>
      <c r="BN43" s="102" t="s">
        <v>384</v>
      </c>
      <c r="BO43" s="102"/>
      <c r="BP43" s="102"/>
      <c r="BQ43" s="102"/>
      <c r="BR43" s="102"/>
      <c r="BS43" s="102"/>
      <c r="BT43" s="102"/>
      <c r="BU43" s="87" t="s">
        <v>392</v>
      </c>
      <c r="BV43" s="101" t="str">
        <f>IF(入力シート!D55=""," ",""&amp;入力シート!D55)</f>
        <v xml:space="preserve"> </v>
      </c>
      <c r="BW43" s="102" t="s">
        <v>391</v>
      </c>
      <c r="BX43" s="102" t="str">
        <f>IF(入力シート!F55=""," ",""&amp;入力シート!F55)</f>
        <v xml:space="preserve"> </v>
      </c>
      <c r="BY43" s="102" t="s">
        <v>390</v>
      </c>
      <c r="BZ43" s="135" t="s">
        <v>388</v>
      </c>
    </row>
    <row r="44" spans="2:78" ht="18.5" customHeight="1" x14ac:dyDescent="0.6">
      <c r="B44" s="434" t="s">
        <v>29</v>
      </c>
      <c r="C44" s="418"/>
      <c r="D44" s="418"/>
      <c r="E44" s="418"/>
      <c r="F44" s="418"/>
      <c r="G44" s="418"/>
      <c r="H44" s="418"/>
      <c r="I44" s="418"/>
      <c r="J44" s="418"/>
      <c r="K44" s="418"/>
      <c r="L44" s="418"/>
      <c r="M44" s="418"/>
      <c r="N44" s="418"/>
      <c r="O44" s="418"/>
      <c r="P44" s="418"/>
      <c r="Q44" s="418"/>
      <c r="R44" s="418"/>
      <c r="S44" s="418"/>
      <c r="T44" s="418"/>
      <c r="U44" s="418"/>
      <c r="V44" s="418"/>
      <c r="W44" s="418"/>
      <c r="X44" s="418"/>
      <c r="Y44" s="418"/>
      <c r="Z44" s="418"/>
      <c r="AA44" s="418"/>
      <c r="AB44" s="418"/>
      <c r="AC44" s="418"/>
      <c r="AD44" s="418"/>
      <c r="AE44" s="418"/>
      <c r="AF44" s="418"/>
      <c r="AG44" s="418"/>
      <c r="AH44" s="418"/>
      <c r="AI44" s="418"/>
      <c r="AJ44" s="418"/>
      <c r="AK44" s="418"/>
      <c r="AL44" s="418"/>
      <c r="AM44" s="440"/>
      <c r="AN44" s="87"/>
      <c r="AO44" s="113"/>
      <c r="AP44" s="102"/>
      <c r="AQ44" s="102"/>
      <c r="AR44" s="102"/>
      <c r="AS44" s="102"/>
      <c r="AT44" s="102" t="s">
        <v>368</v>
      </c>
      <c r="AU44" s="102" t="s">
        <v>365</v>
      </c>
      <c r="AV44" s="102"/>
      <c r="AW44" s="102"/>
      <c r="AX44" s="102"/>
      <c r="AY44" s="102" t="s">
        <v>368</v>
      </c>
      <c r="AZ44" s="102" t="s">
        <v>366</v>
      </c>
      <c r="BA44" s="102"/>
      <c r="BB44" s="102"/>
      <c r="BC44" s="102" t="s">
        <v>414</v>
      </c>
      <c r="BD44" s="102" t="s">
        <v>415</v>
      </c>
      <c r="BE44" s="102"/>
      <c r="BF44" s="102"/>
      <c r="BG44" s="129"/>
      <c r="BH44" s="102"/>
      <c r="BI44" s="102"/>
      <c r="BJ44" s="102"/>
      <c r="BK44" s="102"/>
      <c r="BL44" s="102"/>
      <c r="BM44" s="102" t="s">
        <v>382</v>
      </c>
      <c r="BN44" s="102" t="s">
        <v>385</v>
      </c>
      <c r="BO44" s="102"/>
      <c r="BP44" s="102"/>
      <c r="BQ44" s="102"/>
      <c r="BR44" s="102"/>
      <c r="BS44" s="102"/>
      <c r="BT44" s="102"/>
      <c r="BU44" s="102"/>
      <c r="BV44" s="102"/>
      <c r="BW44" s="102"/>
      <c r="BX44" s="102"/>
      <c r="BY44" s="102"/>
      <c r="BZ44" s="135"/>
    </row>
    <row r="45" spans="2:78" ht="18.5" customHeight="1" thickBot="1" x14ac:dyDescent="0.65">
      <c r="B45" s="435"/>
      <c r="C45" s="419"/>
      <c r="D45" s="419"/>
      <c r="E45" s="419"/>
      <c r="F45" s="419"/>
      <c r="G45" s="419"/>
      <c r="H45" s="419"/>
      <c r="I45" s="419"/>
      <c r="J45" s="419"/>
      <c r="K45" s="419"/>
      <c r="L45" s="419"/>
      <c r="M45" s="419"/>
      <c r="N45" s="419"/>
      <c r="O45" s="419"/>
      <c r="P45" s="419"/>
      <c r="Q45" s="419"/>
      <c r="R45" s="419"/>
      <c r="S45" s="419"/>
      <c r="T45" s="419"/>
      <c r="U45" s="419"/>
      <c r="V45" s="419"/>
      <c r="W45" s="419"/>
      <c r="X45" s="419"/>
      <c r="Y45" s="419"/>
      <c r="Z45" s="419"/>
      <c r="AA45" s="419"/>
      <c r="AB45" s="419"/>
      <c r="AC45" s="419"/>
      <c r="AD45" s="419"/>
      <c r="AE45" s="419"/>
      <c r="AF45" s="419"/>
      <c r="AG45" s="419"/>
      <c r="AH45" s="419"/>
      <c r="AI45" s="419"/>
      <c r="AJ45" s="419"/>
      <c r="AK45" s="419"/>
      <c r="AL45" s="419"/>
      <c r="AM45" s="441"/>
      <c r="AN45" s="87"/>
      <c r="AO45" s="130"/>
      <c r="AP45" s="92"/>
      <c r="AQ45" s="92"/>
      <c r="AR45" s="92"/>
      <c r="AS45" s="92"/>
      <c r="AT45" s="92" t="s">
        <v>368</v>
      </c>
      <c r="AU45" s="92" t="s">
        <v>416</v>
      </c>
      <c r="AV45" s="92"/>
      <c r="AW45" s="92"/>
      <c r="AX45" s="136" t="s">
        <v>387</v>
      </c>
      <c r="AY45" s="413" t="str">
        <f>IF(入力シート!D52=""," ",""&amp;入力シート!D52)</f>
        <v xml:space="preserve"> </v>
      </c>
      <c r="AZ45" s="413"/>
      <c r="BA45" s="413"/>
      <c r="BB45" s="413"/>
      <c r="BC45" s="413"/>
      <c r="BD45" s="413"/>
      <c r="BE45" s="413"/>
      <c r="BF45" s="413"/>
      <c r="BG45" s="131" t="s">
        <v>361</v>
      </c>
      <c r="BH45" s="316" t="s">
        <v>386</v>
      </c>
      <c r="BI45" s="317"/>
      <c r="BJ45" s="92" t="s">
        <v>387</v>
      </c>
      <c r="BK45" s="367" t="str">
        <f>IF(入力シート!D56=""," ",""&amp;入力シート!D56)</f>
        <v xml:space="preserve"> </v>
      </c>
      <c r="BL45" s="367"/>
      <c r="BM45" s="367"/>
      <c r="BN45" s="367"/>
      <c r="BO45" s="367"/>
      <c r="BP45" s="367"/>
      <c r="BQ45" s="367"/>
      <c r="BR45" s="367"/>
      <c r="BS45" s="367"/>
      <c r="BT45" s="367"/>
      <c r="BU45" s="367"/>
      <c r="BV45" s="367"/>
      <c r="BW45" s="367"/>
      <c r="BX45" s="367"/>
      <c r="BY45" s="367"/>
      <c r="BZ45" s="137" t="s">
        <v>388</v>
      </c>
    </row>
    <row r="46" spans="2:78" ht="15.5" customHeight="1" x14ac:dyDescent="0.6">
      <c r="B46" s="102" t="s">
        <v>52</v>
      </c>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O46" s="521" t="s">
        <v>348</v>
      </c>
      <c r="AP46" s="453"/>
      <c r="AQ46" s="453"/>
      <c r="AR46" s="453"/>
      <c r="AS46" s="453"/>
      <c r="AT46" s="522"/>
      <c r="AU46" s="526" t="str">
        <f>IF(入力シート!D57=""," ",""&amp;入力シート!D57&amp;"　　㊞")</f>
        <v xml:space="preserve"> </v>
      </c>
      <c r="AV46" s="447"/>
      <c r="AW46" s="447"/>
      <c r="AX46" s="447"/>
      <c r="AY46" s="447"/>
      <c r="AZ46" s="447"/>
      <c r="BA46" s="447"/>
      <c r="BB46" s="447"/>
      <c r="BC46" s="447"/>
      <c r="BD46" s="447"/>
      <c r="BE46" s="447"/>
      <c r="BF46" s="447"/>
      <c r="BG46" s="527"/>
      <c r="BH46" s="531" t="s">
        <v>347</v>
      </c>
      <c r="BI46" s="453"/>
      <c r="BJ46" s="453"/>
      <c r="BK46" s="453"/>
      <c r="BL46" s="453"/>
      <c r="BM46" s="522"/>
      <c r="BN46" s="526" t="str">
        <f>IF(入力シート!D58=""," ",""&amp;入力シート!D58&amp;"　　㊞")</f>
        <v xml:space="preserve"> </v>
      </c>
      <c r="BO46" s="447"/>
      <c r="BP46" s="447"/>
      <c r="BQ46" s="447"/>
      <c r="BR46" s="447"/>
      <c r="BS46" s="447"/>
      <c r="BT46" s="447"/>
      <c r="BU46" s="447"/>
      <c r="BV46" s="447"/>
      <c r="BW46" s="447"/>
      <c r="BX46" s="447"/>
      <c r="BY46" s="447"/>
      <c r="BZ46" s="533"/>
    </row>
    <row r="47" spans="2:78" ht="15.5" customHeight="1" x14ac:dyDescent="0.6">
      <c r="B47" s="102" t="s">
        <v>53</v>
      </c>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O47" s="523"/>
      <c r="AP47" s="524"/>
      <c r="AQ47" s="524"/>
      <c r="AR47" s="524"/>
      <c r="AS47" s="524"/>
      <c r="AT47" s="525"/>
      <c r="AU47" s="528"/>
      <c r="AV47" s="529"/>
      <c r="AW47" s="529"/>
      <c r="AX47" s="529"/>
      <c r="AY47" s="529"/>
      <c r="AZ47" s="529"/>
      <c r="BA47" s="529"/>
      <c r="BB47" s="529"/>
      <c r="BC47" s="529"/>
      <c r="BD47" s="529"/>
      <c r="BE47" s="529"/>
      <c r="BF47" s="529"/>
      <c r="BG47" s="530"/>
      <c r="BH47" s="532"/>
      <c r="BI47" s="524"/>
      <c r="BJ47" s="524"/>
      <c r="BK47" s="524"/>
      <c r="BL47" s="524"/>
      <c r="BM47" s="525"/>
      <c r="BN47" s="528"/>
      <c r="BO47" s="529"/>
      <c r="BP47" s="529"/>
      <c r="BQ47" s="529"/>
      <c r="BR47" s="529"/>
      <c r="BS47" s="529"/>
      <c r="BT47" s="529"/>
      <c r="BU47" s="529"/>
      <c r="BV47" s="529"/>
      <c r="BW47" s="529"/>
      <c r="BX47" s="529"/>
      <c r="BY47" s="529"/>
      <c r="BZ47" s="534"/>
    </row>
    <row r="48" spans="2:78" ht="15.5" customHeight="1" x14ac:dyDescent="0.6">
      <c r="B48" s="203"/>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c r="BP48" s="204"/>
      <c r="BQ48" s="204"/>
      <c r="BR48" s="204"/>
      <c r="BS48" s="204"/>
      <c r="BT48" s="204"/>
      <c r="BU48" s="204"/>
      <c r="BV48" s="204"/>
      <c r="BW48" s="204"/>
      <c r="BX48" s="204"/>
      <c r="BY48" s="204"/>
      <c r="BZ48" s="205"/>
    </row>
    <row r="49" spans="2:78" ht="15.5" customHeight="1" x14ac:dyDescent="0.6">
      <c r="B49" s="187"/>
      <c r="C49" s="184" t="s">
        <v>413</v>
      </c>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186"/>
      <c r="AM49" s="186"/>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6"/>
      <c r="BR49" s="186"/>
      <c r="BS49" s="186"/>
      <c r="BT49" s="186"/>
      <c r="BU49" s="186"/>
      <c r="BV49" s="186"/>
      <c r="BW49" s="186"/>
      <c r="BX49" s="186"/>
      <c r="BY49" s="186"/>
      <c r="BZ49" s="190"/>
    </row>
    <row r="50" spans="2:78" ht="15.5" customHeight="1" x14ac:dyDescent="0.6">
      <c r="B50" s="187"/>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6"/>
      <c r="BR50" s="186"/>
      <c r="BS50" s="186"/>
      <c r="BT50" s="186"/>
      <c r="BU50" s="186"/>
      <c r="BV50" s="186"/>
      <c r="BW50" s="186"/>
      <c r="BX50" s="186"/>
      <c r="BY50" s="186"/>
      <c r="BZ50" s="190"/>
    </row>
    <row r="51" spans="2:78" ht="15.5" customHeight="1" x14ac:dyDescent="0.6">
      <c r="B51" s="187"/>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6"/>
      <c r="BR51" s="186"/>
      <c r="BS51" s="186"/>
      <c r="BT51" s="186"/>
      <c r="BU51" s="186"/>
      <c r="BV51" s="186"/>
      <c r="BW51" s="186"/>
      <c r="BX51" s="186"/>
      <c r="BY51" s="186"/>
      <c r="BZ51" s="190"/>
    </row>
    <row r="52" spans="2:78" ht="15.5" customHeight="1" x14ac:dyDescent="0.6">
      <c r="B52" s="187"/>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6"/>
      <c r="BR52" s="186"/>
      <c r="BS52" s="186"/>
      <c r="BT52" s="186"/>
      <c r="BU52" s="186"/>
      <c r="BV52" s="186"/>
      <c r="BW52" s="186"/>
      <c r="BX52" s="186"/>
      <c r="BY52" s="186"/>
      <c r="BZ52" s="190"/>
    </row>
    <row r="53" spans="2:78" ht="15.5" customHeight="1" x14ac:dyDescent="0.6">
      <c r="B53" s="187"/>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6"/>
      <c r="BQ53" s="186"/>
      <c r="BR53" s="186"/>
      <c r="BS53" s="186"/>
      <c r="BT53" s="186"/>
      <c r="BU53" s="186"/>
      <c r="BV53" s="186"/>
      <c r="BW53" s="186"/>
      <c r="BX53" s="186"/>
      <c r="BY53" s="186"/>
      <c r="BZ53" s="190"/>
    </row>
    <row r="54" spans="2:78" ht="15.5" customHeight="1" x14ac:dyDescent="0.6">
      <c r="B54" s="187"/>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186"/>
      <c r="AU54" s="186"/>
      <c r="AV54" s="186"/>
      <c r="AW54" s="186"/>
      <c r="AX54" s="186"/>
      <c r="AY54" s="186"/>
      <c r="AZ54" s="186"/>
      <c r="BA54" s="186"/>
      <c r="BB54" s="186"/>
      <c r="BC54" s="186"/>
      <c r="BD54" s="186"/>
      <c r="BE54" s="186"/>
      <c r="BF54" s="186"/>
      <c r="BG54" s="186"/>
      <c r="BH54" s="186"/>
      <c r="BI54" s="186"/>
      <c r="BJ54" s="186"/>
      <c r="BK54" s="186"/>
      <c r="BL54" s="186"/>
      <c r="BM54" s="186"/>
      <c r="BN54" s="186"/>
      <c r="BO54" s="186"/>
      <c r="BP54" s="186"/>
      <c r="BQ54" s="186"/>
      <c r="BR54" s="186"/>
      <c r="BS54" s="186"/>
      <c r="BT54" s="186"/>
      <c r="BU54" s="186"/>
      <c r="BV54" s="186"/>
      <c r="BW54" s="186"/>
      <c r="BX54" s="186"/>
      <c r="BY54" s="186"/>
      <c r="BZ54" s="190"/>
    </row>
    <row r="55" spans="2:78" ht="15.5" customHeight="1" x14ac:dyDescent="0.6">
      <c r="B55" s="187"/>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86"/>
      <c r="AN55" s="186"/>
      <c r="AO55" s="186"/>
      <c r="AP55" s="186"/>
      <c r="AQ55" s="186"/>
      <c r="AR55" s="186"/>
      <c r="AS55" s="186"/>
      <c r="AT55" s="186"/>
      <c r="AU55" s="186"/>
      <c r="AV55" s="186"/>
      <c r="AW55" s="186"/>
      <c r="AX55" s="186"/>
      <c r="AY55" s="186"/>
      <c r="AZ55" s="186"/>
      <c r="BA55" s="186"/>
      <c r="BB55" s="186"/>
      <c r="BC55" s="186"/>
      <c r="BD55" s="186"/>
      <c r="BE55" s="186"/>
      <c r="BF55" s="186"/>
      <c r="BG55" s="186"/>
      <c r="BH55" s="186"/>
      <c r="BI55" s="186"/>
      <c r="BJ55" s="186"/>
      <c r="BK55" s="186"/>
      <c r="BL55" s="186"/>
      <c r="BM55" s="186"/>
      <c r="BN55" s="186"/>
      <c r="BO55" s="186"/>
      <c r="BP55" s="186"/>
      <c r="BQ55" s="186"/>
      <c r="BR55" s="186"/>
      <c r="BS55" s="186"/>
      <c r="BT55" s="186"/>
      <c r="BU55" s="186"/>
      <c r="BV55" s="186"/>
      <c r="BW55" s="186"/>
      <c r="BX55" s="186"/>
      <c r="BY55" s="186"/>
      <c r="BZ55" s="190"/>
    </row>
    <row r="56" spans="2:78" ht="15.5" customHeight="1" x14ac:dyDescent="0.6">
      <c r="B56" s="187"/>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6"/>
      <c r="AJ56" s="186"/>
      <c r="AK56" s="186"/>
      <c r="AL56" s="186"/>
      <c r="AM56" s="186"/>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6"/>
      <c r="BQ56" s="186"/>
      <c r="BR56" s="186"/>
      <c r="BS56" s="186"/>
      <c r="BT56" s="186"/>
      <c r="BU56" s="186"/>
      <c r="BV56" s="186"/>
      <c r="BW56" s="186"/>
      <c r="BX56" s="186"/>
      <c r="BY56" s="186"/>
      <c r="BZ56" s="190"/>
    </row>
    <row r="57" spans="2:78" ht="15.5" customHeight="1" x14ac:dyDescent="0.6">
      <c r="B57" s="187"/>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K57" s="186"/>
      <c r="AL57" s="186"/>
      <c r="AM57" s="186"/>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6"/>
      <c r="BR57" s="186"/>
      <c r="BS57" s="186"/>
      <c r="BT57" s="186"/>
      <c r="BU57" s="186"/>
      <c r="BV57" s="186"/>
      <c r="BW57" s="186"/>
      <c r="BX57" s="186"/>
      <c r="BY57" s="186"/>
      <c r="BZ57" s="190"/>
    </row>
    <row r="58" spans="2:78" ht="15.5" customHeight="1" x14ac:dyDescent="0.6">
      <c r="B58" s="187"/>
      <c r="C58" s="186"/>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6"/>
      <c r="AL58" s="186"/>
      <c r="AM58" s="186"/>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6"/>
      <c r="BR58" s="186"/>
      <c r="BS58" s="186"/>
      <c r="BT58" s="186"/>
      <c r="BU58" s="186"/>
      <c r="BV58" s="186"/>
      <c r="BW58" s="186"/>
      <c r="BX58" s="186"/>
      <c r="BY58" s="186"/>
      <c r="BZ58" s="190"/>
    </row>
    <row r="59" spans="2:78" ht="15.5" customHeight="1" x14ac:dyDescent="0.6">
      <c r="B59" s="187"/>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c r="AL59" s="186"/>
      <c r="AM59" s="186"/>
      <c r="AN59" s="186"/>
      <c r="AO59" s="186"/>
      <c r="AP59" s="186"/>
      <c r="AQ59" s="186"/>
      <c r="AR59" s="186"/>
      <c r="AS59" s="186"/>
      <c r="AT59" s="186"/>
      <c r="AU59" s="186"/>
      <c r="AV59" s="186"/>
      <c r="AW59" s="186"/>
      <c r="AX59" s="186"/>
      <c r="AY59" s="186"/>
      <c r="AZ59" s="186"/>
      <c r="BA59" s="186"/>
      <c r="BB59" s="186"/>
      <c r="BC59" s="186"/>
      <c r="BD59" s="186"/>
      <c r="BE59" s="186"/>
      <c r="BF59" s="186"/>
      <c r="BG59" s="186"/>
      <c r="BH59" s="186"/>
      <c r="BI59" s="186"/>
      <c r="BJ59" s="186"/>
      <c r="BK59" s="186"/>
      <c r="BL59" s="186"/>
      <c r="BM59" s="186"/>
      <c r="BN59" s="186"/>
      <c r="BO59" s="186"/>
      <c r="BP59" s="186"/>
      <c r="BQ59" s="186"/>
      <c r="BR59" s="186"/>
      <c r="BS59" s="186"/>
      <c r="BT59" s="186"/>
      <c r="BU59" s="186"/>
      <c r="BV59" s="186"/>
      <c r="BW59" s="186"/>
      <c r="BX59" s="186"/>
      <c r="BY59" s="186"/>
      <c r="BZ59" s="190"/>
    </row>
    <row r="60" spans="2:78" ht="15.5" customHeight="1" x14ac:dyDescent="0.6">
      <c r="B60" s="187"/>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186"/>
      <c r="AJ60" s="186"/>
      <c r="AK60" s="186"/>
      <c r="AL60" s="186"/>
      <c r="AM60" s="186"/>
      <c r="AN60" s="186"/>
      <c r="AO60" s="186"/>
      <c r="AP60" s="186"/>
      <c r="AQ60" s="186"/>
      <c r="AR60" s="186"/>
      <c r="AS60" s="186"/>
      <c r="AT60" s="186"/>
      <c r="AU60" s="186"/>
      <c r="AV60" s="186"/>
      <c r="AW60" s="186"/>
      <c r="AX60" s="186"/>
      <c r="AY60" s="186"/>
      <c r="AZ60" s="186"/>
      <c r="BA60" s="186"/>
      <c r="BB60" s="186"/>
      <c r="BC60" s="186"/>
      <c r="BD60" s="186"/>
      <c r="BE60" s="186"/>
      <c r="BF60" s="186"/>
      <c r="BG60" s="186"/>
      <c r="BH60" s="186"/>
      <c r="BI60" s="186"/>
      <c r="BJ60" s="186"/>
      <c r="BK60" s="186"/>
      <c r="BL60" s="186"/>
      <c r="BM60" s="186"/>
      <c r="BN60" s="186"/>
      <c r="BO60" s="186"/>
      <c r="BP60" s="186"/>
      <c r="BQ60" s="186"/>
      <c r="BR60" s="186"/>
      <c r="BS60" s="186"/>
      <c r="BT60" s="186"/>
      <c r="BU60" s="186"/>
      <c r="BV60" s="186"/>
      <c r="BW60" s="186"/>
      <c r="BX60" s="186"/>
      <c r="BY60" s="186"/>
      <c r="BZ60" s="190"/>
    </row>
    <row r="61" spans="2:78" ht="15.5" customHeight="1" x14ac:dyDescent="0.6">
      <c r="B61" s="187"/>
      <c r="C61" s="186"/>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c r="AE61" s="186"/>
      <c r="AF61" s="186"/>
      <c r="AG61" s="186"/>
      <c r="AH61" s="186"/>
      <c r="AI61" s="186"/>
      <c r="AJ61" s="186"/>
      <c r="AK61" s="186"/>
      <c r="AL61" s="186"/>
      <c r="AM61" s="186"/>
      <c r="AN61" s="186"/>
      <c r="AO61" s="186"/>
      <c r="AP61" s="186"/>
      <c r="AQ61" s="186"/>
      <c r="AR61" s="186"/>
      <c r="AS61" s="186"/>
      <c r="AT61" s="186"/>
      <c r="AU61" s="186"/>
      <c r="AV61" s="186"/>
      <c r="AW61" s="186"/>
      <c r="AX61" s="186"/>
      <c r="AY61" s="186"/>
      <c r="AZ61" s="186"/>
      <c r="BA61" s="186"/>
      <c r="BB61" s="186"/>
      <c r="BC61" s="186"/>
      <c r="BD61" s="186"/>
      <c r="BE61" s="186"/>
      <c r="BF61" s="186"/>
      <c r="BG61" s="186"/>
      <c r="BH61" s="186"/>
      <c r="BI61" s="186"/>
      <c r="BJ61" s="186"/>
      <c r="BK61" s="186"/>
      <c r="BL61" s="186"/>
      <c r="BM61" s="186"/>
      <c r="BN61" s="186"/>
      <c r="BO61" s="186"/>
      <c r="BP61" s="186"/>
      <c r="BQ61" s="186"/>
      <c r="BR61" s="186"/>
      <c r="BS61" s="186"/>
      <c r="BT61" s="186"/>
      <c r="BU61" s="186"/>
      <c r="BV61" s="186"/>
      <c r="BW61" s="186"/>
      <c r="BX61" s="186"/>
      <c r="BY61" s="186"/>
      <c r="BZ61" s="190"/>
    </row>
    <row r="62" spans="2:78" ht="15.5" customHeight="1" x14ac:dyDescent="0.6">
      <c r="B62" s="187"/>
      <c r="C62" s="186"/>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186"/>
      <c r="AK62" s="186"/>
      <c r="AL62" s="186"/>
      <c r="AM62" s="186"/>
      <c r="AN62" s="186"/>
      <c r="AO62" s="186"/>
      <c r="AP62" s="186"/>
      <c r="AQ62" s="186"/>
      <c r="AR62" s="186"/>
      <c r="AS62" s="186"/>
      <c r="AT62" s="186"/>
      <c r="AU62" s="186"/>
      <c r="AV62" s="186"/>
      <c r="AW62" s="186"/>
      <c r="AX62" s="186"/>
      <c r="AY62" s="186"/>
      <c r="AZ62" s="186"/>
      <c r="BA62" s="186"/>
      <c r="BB62" s="186"/>
      <c r="BC62" s="186"/>
      <c r="BD62" s="186"/>
      <c r="BE62" s="186"/>
      <c r="BF62" s="186"/>
      <c r="BG62" s="186"/>
      <c r="BH62" s="186"/>
      <c r="BI62" s="186"/>
      <c r="BJ62" s="186"/>
      <c r="BK62" s="186"/>
      <c r="BL62" s="186"/>
      <c r="BM62" s="186"/>
      <c r="BN62" s="186"/>
      <c r="BO62" s="186"/>
      <c r="BP62" s="186"/>
      <c r="BQ62" s="186"/>
      <c r="BR62" s="186"/>
      <c r="BS62" s="186"/>
      <c r="BT62" s="186"/>
      <c r="BU62" s="186"/>
      <c r="BV62" s="186"/>
      <c r="BW62" s="186"/>
      <c r="BX62" s="186"/>
      <c r="BY62" s="186"/>
      <c r="BZ62" s="190"/>
    </row>
    <row r="63" spans="2:78" ht="15.5" customHeight="1" x14ac:dyDescent="0.6">
      <c r="B63" s="187"/>
      <c r="C63" s="186"/>
      <c r="D63" s="186"/>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186"/>
      <c r="AL63" s="186"/>
      <c r="AM63" s="186"/>
      <c r="AN63" s="186"/>
      <c r="AO63" s="186"/>
      <c r="AP63" s="186"/>
      <c r="AQ63" s="186"/>
      <c r="AR63" s="186"/>
      <c r="AS63" s="186"/>
      <c r="AT63" s="186"/>
      <c r="AU63" s="186"/>
      <c r="AV63" s="186"/>
      <c r="AW63" s="186"/>
      <c r="AX63" s="186"/>
      <c r="AY63" s="186"/>
      <c r="AZ63" s="186"/>
      <c r="BA63" s="186"/>
      <c r="BB63" s="186"/>
      <c r="BC63" s="186"/>
      <c r="BD63" s="186"/>
      <c r="BE63" s="186"/>
      <c r="BF63" s="186"/>
      <c r="BG63" s="186"/>
      <c r="BH63" s="186"/>
      <c r="BI63" s="186"/>
      <c r="BJ63" s="186"/>
      <c r="BK63" s="186"/>
      <c r="BL63" s="186"/>
      <c r="BM63" s="186"/>
      <c r="BN63" s="186"/>
      <c r="BO63" s="186"/>
      <c r="BP63" s="186"/>
      <c r="BQ63" s="186"/>
      <c r="BR63" s="186"/>
      <c r="BS63" s="186"/>
      <c r="BT63" s="186"/>
      <c r="BU63" s="186"/>
      <c r="BV63" s="186"/>
      <c r="BW63" s="186"/>
      <c r="BX63" s="186"/>
      <c r="BY63" s="186"/>
      <c r="BZ63" s="190"/>
    </row>
    <row r="64" spans="2:78" ht="15.5" customHeight="1" x14ac:dyDescent="0.6">
      <c r="B64" s="187"/>
      <c r="C64" s="186"/>
      <c r="D64" s="186"/>
      <c r="E64" s="186"/>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c r="AW64" s="186"/>
      <c r="AX64" s="186"/>
      <c r="AY64" s="186"/>
      <c r="AZ64" s="186"/>
      <c r="BA64" s="186"/>
      <c r="BB64" s="186"/>
      <c r="BC64" s="186"/>
      <c r="BD64" s="186"/>
      <c r="BE64" s="186"/>
      <c r="BF64" s="186"/>
      <c r="BG64" s="186"/>
      <c r="BH64" s="186"/>
      <c r="BI64" s="186"/>
      <c r="BJ64" s="186"/>
      <c r="BK64" s="186"/>
      <c r="BL64" s="186"/>
      <c r="BM64" s="186"/>
      <c r="BN64" s="186"/>
      <c r="BO64" s="186"/>
      <c r="BP64" s="186"/>
      <c r="BQ64" s="186"/>
      <c r="BR64" s="186"/>
      <c r="BS64" s="186"/>
      <c r="BT64" s="186"/>
      <c r="BU64" s="186"/>
      <c r="BV64" s="186"/>
      <c r="BW64" s="186"/>
      <c r="BX64" s="186"/>
      <c r="BY64" s="186"/>
      <c r="BZ64" s="190"/>
    </row>
    <row r="65" spans="2:78" ht="15.5" customHeight="1" x14ac:dyDescent="0.6">
      <c r="B65" s="187"/>
      <c r="C65" s="186"/>
      <c r="D65" s="186"/>
      <c r="E65" s="186"/>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6"/>
      <c r="AX65" s="186"/>
      <c r="AY65" s="186"/>
      <c r="AZ65" s="186"/>
      <c r="BA65" s="186"/>
      <c r="BB65" s="186"/>
      <c r="BC65" s="186"/>
      <c r="BD65" s="186"/>
      <c r="BE65" s="186"/>
      <c r="BF65" s="186"/>
      <c r="BG65" s="186"/>
      <c r="BH65" s="186"/>
      <c r="BI65" s="186"/>
      <c r="BJ65" s="186"/>
      <c r="BK65" s="186"/>
      <c r="BL65" s="186"/>
      <c r="BM65" s="186"/>
      <c r="BN65" s="186"/>
      <c r="BO65" s="186"/>
      <c r="BP65" s="186"/>
      <c r="BQ65" s="186"/>
      <c r="BR65" s="186"/>
      <c r="BS65" s="186"/>
      <c r="BT65" s="186"/>
      <c r="BU65" s="186"/>
      <c r="BV65" s="186"/>
      <c r="BW65" s="186"/>
      <c r="BX65" s="186"/>
      <c r="BY65" s="186"/>
      <c r="BZ65" s="190"/>
    </row>
    <row r="66" spans="2:78" ht="15.5" customHeight="1" x14ac:dyDescent="0.6">
      <c r="B66" s="187"/>
      <c r="C66" s="186"/>
      <c r="D66" s="186"/>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6"/>
      <c r="AI66" s="186"/>
      <c r="AJ66" s="186"/>
      <c r="AK66" s="186"/>
      <c r="AL66" s="186"/>
      <c r="AM66" s="186"/>
      <c r="AN66" s="186"/>
      <c r="AO66" s="186"/>
      <c r="AP66" s="186"/>
      <c r="AQ66" s="186"/>
      <c r="AR66" s="186"/>
      <c r="AS66" s="186"/>
      <c r="AT66" s="186"/>
      <c r="AU66" s="186"/>
      <c r="AV66" s="186"/>
      <c r="AW66" s="186"/>
      <c r="AX66" s="186"/>
      <c r="AY66" s="186"/>
      <c r="AZ66" s="186"/>
      <c r="BA66" s="186"/>
      <c r="BB66" s="186"/>
      <c r="BC66" s="186"/>
      <c r="BD66" s="186"/>
      <c r="BE66" s="186"/>
      <c r="BF66" s="186"/>
      <c r="BG66" s="186"/>
      <c r="BH66" s="186"/>
      <c r="BI66" s="186"/>
      <c r="BJ66" s="186"/>
      <c r="BK66" s="186"/>
      <c r="BL66" s="186"/>
      <c r="BM66" s="186"/>
      <c r="BN66" s="186"/>
      <c r="BO66" s="186"/>
      <c r="BP66" s="186"/>
      <c r="BQ66" s="186"/>
      <c r="BR66" s="186"/>
      <c r="BS66" s="186"/>
      <c r="BT66" s="186"/>
      <c r="BU66" s="186"/>
      <c r="BV66" s="186"/>
      <c r="BW66" s="186"/>
      <c r="BX66" s="186"/>
      <c r="BY66" s="186"/>
      <c r="BZ66" s="190"/>
    </row>
    <row r="67" spans="2:78" ht="15.5" customHeight="1" x14ac:dyDescent="0.6">
      <c r="B67" s="187"/>
      <c r="C67" s="186"/>
      <c r="D67" s="186"/>
      <c r="E67" s="186"/>
      <c r="F67" s="186"/>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6"/>
      <c r="AJ67" s="186"/>
      <c r="AK67" s="186"/>
      <c r="AL67" s="186"/>
      <c r="AM67" s="186"/>
      <c r="AN67" s="186"/>
      <c r="AO67" s="186"/>
      <c r="AP67" s="186"/>
      <c r="AQ67" s="186"/>
      <c r="AR67" s="186"/>
      <c r="AS67" s="186"/>
      <c r="AT67" s="186"/>
      <c r="AU67" s="186"/>
      <c r="AV67" s="186"/>
      <c r="AW67" s="186"/>
      <c r="AX67" s="186"/>
      <c r="AY67" s="186"/>
      <c r="AZ67" s="186"/>
      <c r="BA67" s="186"/>
      <c r="BB67" s="186"/>
      <c r="BC67" s="186"/>
      <c r="BD67" s="186"/>
      <c r="BE67" s="186"/>
      <c r="BF67" s="186"/>
      <c r="BG67" s="186"/>
      <c r="BH67" s="186"/>
      <c r="BI67" s="186"/>
      <c r="BJ67" s="186"/>
      <c r="BK67" s="186"/>
      <c r="BL67" s="186"/>
      <c r="BM67" s="186"/>
      <c r="BN67" s="186"/>
      <c r="BO67" s="186"/>
      <c r="BP67" s="186"/>
      <c r="BQ67" s="186"/>
      <c r="BR67" s="186"/>
      <c r="BS67" s="186"/>
      <c r="BT67" s="186"/>
      <c r="BU67" s="186"/>
      <c r="BV67" s="186"/>
      <c r="BW67" s="186"/>
      <c r="BX67" s="186"/>
      <c r="BY67" s="186"/>
      <c r="BZ67" s="190"/>
    </row>
    <row r="68" spans="2:78" ht="15.5" customHeight="1" x14ac:dyDescent="0.6">
      <c r="B68" s="187"/>
      <c r="C68" s="186"/>
      <c r="D68" s="186"/>
      <c r="E68" s="186"/>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c r="AI68" s="186"/>
      <c r="AJ68" s="186"/>
      <c r="AK68" s="186"/>
      <c r="AL68" s="186"/>
      <c r="AM68" s="186"/>
      <c r="AN68" s="186"/>
      <c r="AO68" s="186"/>
      <c r="AP68" s="186"/>
      <c r="AQ68" s="186"/>
      <c r="AR68" s="186"/>
      <c r="AS68" s="186"/>
      <c r="AT68" s="186"/>
      <c r="AU68" s="186"/>
      <c r="AV68" s="186"/>
      <c r="AW68" s="186"/>
      <c r="AX68" s="186"/>
      <c r="AY68" s="186"/>
      <c r="AZ68" s="186"/>
      <c r="BA68" s="186"/>
      <c r="BB68" s="186"/>
      <c r="BC68" s="186"/>
      <c r="BD68" s="186"/>
      <c r="BE68" s="186"/>
      <c r="BF68" s="186"/>
      <c r="BG68" s="186"/>
      <c r="BH68" s="186"/>
      <c r="BI68" s="186"/>
      <c r="BJ68" s="186"/>
      <c r="BK68" s="186"/>
      <c r="BL68" s="186"/>
      <c r="BM68" s="186"/>
      <c r="BN68" s="186"/>
      <c r="BO68" s="186"/>
      <c r="BP68" s="186"/>
      <c r="BQ68" s="186"/>
      <c r="BR68" s="186"/>
      <c r="BS68" s="186"/>
      <c r="BT68" s="186"/>
      <c r="BU68" s="186"/>
      <c r="BV68" s="186"/>
      <c r="BW68" s="186"/>
      <c r="BX68" s="186"/>
      <c r="BY68" s="186"/>
      <c r="BZ68" s="190"/>
    </row>
    <row r="69" spans="2:78" ht="15.5" customHeight="1" x14ac:dyDescent="0.6">
      <c r="B69" s="187"/>
      <c r="C69" s="186"/>
      <c r="D69" s="186"/>
      <c r="E69" s="186"/>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186"/>
      <c r="AI69" s="186"/>
      <c r="AJ69" s="186"/>
      <c r="AK69" s="186"/>
      <c r="AL69" s="186"/>
      <c r="AM69" s="186"/>
      <c r="AN69" s="186"/>
      <c r="AO69" s="186"/>
      <c r="AP69" s="186"/>
      <c r="AQ69" s="186"/>
      <c r="AR69" s="186"/>
      <c r="AS69" s="186"/>
      <c r="AT69" s="186"/>
      <c r="AU69" s="186"/>
      <c r="AV69" s="186"/>
      <c r="AW69" s="186"/>
      <c r="AX69" s="186"/>
      <c r="AY69" s="186"/>
      <c r="AZ69" s="186"/>
      <c r="BA69" s="186"/>
      <c r="BB69" s="186"/>
      <c r="BC69" s="186"/>
      <c r="BD69" s="186"/>
      <c r="BE69" s="186"/>
      <c r="BF69" s="186"/>
      <c r="BG69" s="186"/>
      <c r="BH69" s="186"/>
      <c r="BI69" s="186"/>
      <c r="BJ69" s="186"/>
      <c r="BK69" s="186"/>
      <c r="BL69" s="186"/>
      <c r="BM69" s="186"/>
      <c r="BN69" s="186"/>
      <c r="BO69" s="186"/>
      <c r="BP69" s="186"/>
      <c r="BQ69" s="186"/>
      <c r="BR69" s="186"/>
      <c r="BS69" s="186"/>
      <c r="BT69" s="186"/>
      <c r="BU69" s="186"/>
      <c r="BV69" s="186"/>
      <c r="BW69" s="186"/>
      <c r="BX69" s="186"/>
      <c r="BY69" s="186"/>
      <c r="BZ69" s="190"/>
    </row>
    <row r="70" spans="2:78" ht="15.5" customHeight="1" x14ac:dyDescent="0.6">
      <c r="B70" s="187"/>
      <c r="C70" s="186"/>
      <c r="D70" s="186"/>
      <c r="E70" s="186"/>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6"/>
      <c r="AL70" s="186"/>
      <c r="AM70" s="186"/>
      <c r="AN70" s="186"/>
      <c r="AO70" s="186"/>
      <c r="AP70" s="186"/>
      <c r="AQ70" s="186"/>
      <c r="AR70" s="186"/>
      <c r="AS70" s="186"/>
      <c r="AT70" s="186"/>
      <c r="AU70" s="186"/>
      <c r="AV70" s="186"/>
      <c r="AW70" s="186"/>
      <c r="AX70" s="186"/>
      <c r="AY70" s="186"/>
      <c r="AZ70" s="186"/>
      <c r="BA70" s="186"/>
      <c r="BB70" s="186"/>
      <c r="BC70" s="186"/>
      <c r="BD70" s="186"/>
      <c r="BE70" s="186"/>
      <c r="BF70" s="186"/>
      <c r="BG70" s="186"/>
      <c r="BH70" s="186"/>
      <c r="BI70" s="186"/>
      <c r="BJ70" s="186"/>
      <c r="BK70" s="186"/>
      <c r="BL70" s="186"/>
      <c r="BM70" s="186"/>
      <c r="BN70" s="186"/>
      <c r="BO70" s="186"/>
      <c r="BP70" s="186"/>
      <c r="BQ70" s="186"/>
      <c r="BR70" s="186"/>
      <c r="BS70" s="186"/>
      <c r="BT70" s="186"/>
      <c r="BU70" s="186"/>
      <c r="BV70" s="186"/>
      <c r="BW70" s="186"/>
      <c r="BX70" s="186"/>
      <c r="BY70" s="186"/>
      <c r="BZ70" s="190"/>
    </row>
    <row r="71" spans="2:78" ht="15.5" customHeight="1" x14ac:dyDescent="0.6">
      <c r="B71" s="187"/>
      <c r="C71" s="186"/>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6"/>
      <c r="AJ71" s="186"/>
      <c r="AK71" s="186"/>
      <c r="AL71" s="186"/>
      <c r="AM71" s="186"/>
      <c r="AN71" s="186"/>
      <c r="AO71" s="186"/>
      <c r="AP71" s="186"/>
      <c r="AQ71" s="186"/>
      <c r="AR71" s="186"/>
      <c r="AS71" s="186"/>
      <c r="AT71" s="186"/>
      <c r="AU71" s="186"/>
      <c r="AV71" s="186"/>
      <c r="AW71" s="186"/>
      <c r="AX71" s="186"/>
      <c r="AY71" s="186"/>
      <c r="AZ71" s="186"/>
      <c r="BA71" s="186"/>
      <c r="BB71" s="186"/>
      <c r="BC71" s="186"/>
      <c r="BD71" s="186"/>
      <c r="BE71" s="186"/>
      <c r="BF71" s="186"/>
      <c r="BG71" s="186"/>
      <c r="BH71" s="186"/>
      <c r="BI71" s="186"/>
      <c r="BJ71" s="186"/>
      <c r="BK71" s="186"/>
      <c r="BL71" s="186"/>
      <c r="BM71" s="186"/>
      <c r="BN71" s="186"/>
      <c r="BO71" s="186"/>
      <c r="BP71" s="186"/>
      <c r="BQ71" s="186"/>
      <c r="BR71" s="186"/>
      <c r="BS71" s="186"/>
      <c r="BT71" s="186"/>
      <c r="BU71" s="186"/>
      <c r="BV71" s="186"/>
      <c r="BW71" s="186"/>
      <c r="BX71" s="186"/>
      <c r="BY71" s="186"/>
      <c r="BZ71" s="190"/>
    </row>
    <row r="72" spans="2:78" ht="15.5" customHeight="1" x14ac:dyDescent="0.6">
      <c r="B72" s="187"/>
      <c r="C72" s="186"/>
      <c r="D72" s="186"/>
      <c r="E72" s="186"/>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186"/>
      <c r="AK72" s="186"/>
      <c r="AL72" s="186"/>
      <c r="AM72" s="186"/>
      <c r="AN72" s="186"/>
      <c r="AO72" s="186"/>
      <c r="AP72" s="186"/>
      <c r="AQ72" s="186"/>
      <c r="AR72" s="186"/>
      <c r="AS72" s="186"/>
      <c r="AT72" s="186"/>
      <c r="AU72" s="186"/>
      <c r="AV72" s="186"/>
      <c r="AW72" s="186"/>
      <c r="AX72" s="186"/>
      <c r="AY72" s="186"/>
      <c r="AZ72" s="186"/>
      <c r="BA72" s="186"/>
      <c r="BB72" s="186"/>
      <c r="BC72" s="186"/>
      <c r="BD72" s="186"/>
      <c r="BE72" s="186"/>
      <c r="BF72" s="186"/>
      <c r="BG72" s="186"/>
      <c r="BH72" s="186"/>
      <c r="BI72" s="186"/>
      <c r="BJ72" s="186"/>
      <c r="BK72" s="186"/>
      <c r="BL72" s="186"/>
      <c r="BM72" s="186"/>
      <c r="BN72" s="186"/>
      <c r="BO72" s="186"/>
      <c r="BP72" s="186"/>
      <c r="BQ72" s="186"/>
      <c r="BR72" s="186"/>
      <c r="BS72" s="186"/>
      <c r="BT72" s="186"/>
      <c r="BU72" s="186"/>
      <c r="BV72" s="186"/>
      <c r="BW72" s="186"/>
      <c r="BX72" s="186"/>
      <c r="BY72" s="186"/>
      <c r="BZ72" s="190"/>
    </row>
    <row r="73" spans="2:78" ht="15.5" customHeight="1" x14ac:dyDescent="0.6">
      <c r="B73" s="187"/>
      <c r="C73" s="186"/>
      <c r="D73" s="186"/>
      <c r="E73" s="186"/>
      <c r="F73" s="186"/>
      <c r="G73" s="186"/>
      <c r="H73" s="186"/>
      <c r="I73" s="186"/>
      <c r="J73" s="186"/>
      <c r="K73" s="186"/>
      <c r="L73" s="186"/>
      <c r="M73" s="186"/>
      <c r="N73" s="186"/>
      <c r="O73" s="186"/>
      <c r="P73" s="186"/>
      <c r="Q73" s="186"/>
      <c r="R73" s="186"/>
      <c r="S73" s="186"/>
      <c r="T73" s="186"/>
      <c r="U73" s="186"/>
      <c r="V73" s="186"/>
      <c r="W73" s="186"/>
      <c r="X73" s="186"/>
      <c r="Y73" s="186"/>
      <c r="Z73" s="186"/>
      <c r="AA73" s="186"/>
      <c r="AB73" s="186"/>
      <c r="AC73" s="186"/>
      <c r="AD73" s="186"/>
      <c r="AE73" s="186"/>
      <c r="AF73" s="186"/>
      <c r="AG73" s="186"/>
      <c r="AH73" s="186"/>
      <c r="AI73" s="186"/>
      <c r="AJ73" s="186"/>
      <c r="AK73" s="186"/>
      <c r="AL73" s="186"/>
      <c r="AM73" s="186"/>
      <c r="AN73" s="186"/>
      <c r="AO73" s="186"/>
      <c r="AP73" s="186"/>
      <c r="AQ73" s="186"/>
      <c r="AR73" s="186"/>
      <c r="AS73" s="186"/>
      <c r="AT73" s="186"/>
      <c r="AU73" s="186"/>
      <c r="AV73" s="186"/>
      <c r="AW73" s="186"/>
      <c r="AX73" s="186"/>
      <c r="AY73" s="186"/>
      <c r="AZ73" s="186"/>
      <c r="BA73" s="186"/>
      <c r="BB73" s="186"/>
      <c r="BC73" s="186"/>
      <c r="BD73" s="186"/>
      <c r="BE73" s="186"/>
      <c r="BF73" s="186"/>
      <c r="BG73" s="186"/>
      <c r="BH73" s="186"/>
      <c r="BI73" s="186"/>
      <c r="BJ73" s="186"/>
      <c r="BK73" s="186"/>
      <c r="BL73" s="186"/>
      <c r="BM73" s="186"/>
      <c r="BN73" s="186"/>
      <c r="BO73" s="186"/>
      <c r="BP73" s="186"/>
      <c r="BQ73" s="186"/>
      <c r="BR73" s="186"/>
      <c r="BS73" s="186"/>
      <c r="BT73" s="186"/>
      <c r="BU73" s="186"/>
      <c r="BV73" s="186"/>
      <c r="BW73" s="186"/>
      <c r="BX73" s="186"/>
      <c r="BY73" s="186"/>
      <c r="BZ73" s="190"/>
    </row>
    <row r="74" spans="2:78" ht="15.5" customHeight="1" x14ac:dyDescent="0.6">
      <c r="B74" s="187"/>
      <c r="C74" s="186"/>
      <c r="D74" s="186"/>
      <c r="E74" s="186"/>
      <c r="F74" s="186"/>
      <c r="G74" s="186"/>
      <c r="H74" s="186"/>
      <c r="I74" s="186"/>
      <c r="J74" s="186"/>
      <c r="K74" s="186"/>
      <c r="L74" s="186"/>
      <c r="M74" s="186"/>
      <c r="N74" s="186"/>
      <c r="O74" s="186"/>
      <c r="P74" s="186"/>
      <c r="Q74" s="186"/>
      <c r="R74" s="186"/>
      <c r="S74" s="186"/>
      <c r="T74" s="186"/>
      <c r="U74" s="186"/>
      <c r="V74" s="186"/>
      <c r="W74" s="186"/>
      <c r="X74" s="186"/>
      <c r="Y74" s="186"/>
      <c r="Z74" s="186"/>
      <c r="AA74" s="186"/>
      <c r="AB74" s="186"/>
      <c r="AC74" s="186"/>
      <c r="AD74" s="186"/>
      <c r="AE74" s="186"/>
      <c r="AF74" s="186"/>
      <c r="AG74" s="186"/>
      <c r="AH74" s="186"/>
      <c r="AI74" s="186"/>
      <c r="AJ74" s="186"/>
      <c r="AK74" s="186"/>
      <c r="AL74" s="186"/>
      <c r="AM74" s="186"/>
      <c r="AN74" s="186"/>
      <c r="AO74" s="186"/>
      <c r="AP74" s="186"/>
      <c r="AQ74" s="186"/>
      <c r="AR74" s="186"/>
      <c r="AS74" s="186"/>
      <c r="AT74" s="186"/>
      <c r="AU74" s="186"/>
      <c r="AV74" s="186"/>
      <c r="AW74" s="186"/>
      <c r="AX74" s="186"/>
      <c r="AY74" s="186"/>
      <c r="AZ74" s="186"/>
      <c r="BA74" s="186"/>
      <c r="BB74" s="186"/>
      <c r="BC74" s="186"/>
      <c r="BD74" s="186"/>
      <c r="BE74" s="186"/>
      <c r="BF74" s="186"/>
      <c r="BG74" s="186"/>
      <c r="BH74" s="186"/>
      <c r="BI74" s="186"/>
      <c r="BJ74" s="186"/>
      <c r="BK74" s="186"/>
      <c r="BL74" s="186"/>
      <c r="BM74" s="186"/>
      <c r="BN74" s="186"/>
      <c r="BO74" s="186"/>
      <c r="BP74" s="186"/>
      <c r="BQ74" s="186"/>
      <c r="BR74" s="186"/>
      <c r="BS74" s="186"/>
      <c r="BT74" s="186"/>
      <c r="BU74" s="186"/>
      <c r="BV74" s="186"/>
      <c r="BW74" s="186"/>
      <c r="BX74" s="186"/>
      <c r="BY74" s="186"/>
      <c r="BZ74" s="190"/>
    </row>
    <row r="75" spans="2:78" ht="15.5" customHeight="1" x14ac:dyDescent="0.6">
      <c r="B75" s="187"/>
      <c r="C75" s="186"/>
      <c r="D75" s="186"/>
      <c r="E75" s="186"/>
      <c r="F75" s="186"/>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6"/>
      <c r="AE75" s="186"/>
      <c r="AF75" s="186"/>
      <c r="AG75" s="186"/>
      <c r="AH75" s="186"/>
      <c r="AI75" s="186"/>
      <c r="AJ75" s="186"/>
      <c r="AK75" s="186"/>
      <c r="AL75" s="186"/>
      <c r="AM75" s="186"/>
      <c r="AN75" s="186"/>
      <c r="AO75" s="186"/>
      <c r="AP75" s="186"/>
      <c r="AQ75" s="186"/>
      <c r="AR75" s="186"/>
      <c r="AS75" s="186"/>
      <c r="AT75" s="186"/>
      <c r="AU75" s="186"/>
      <c r="AV75" s="186"/>
      <c r="AW75" s="186"/>
      <c r="AX75" s="186"/>
      <c r="AY75" s="186"/>
      <c r="AZ75" s="186"/>
      <c r="BA75" s="186"/>
      <c r="BB75" s="186"/>
      <c r="BC75" s="186"/>
      <c r="BD75" s="186"/>
      <c r="BE75" s="186"/>
      <c r="BF75" s="186"/>
      <c r="BG75" s="186"/>
      <c r="BH75" s="186"/>
      <c r="BI75" s="186"/>
      <c r="BJ75" s="186"/>
      <c r="BK75" s="186"/>
      <c r="BL75" s="186"/>
      <c r="BM75" s="186"/>
      <c r="BN75" s="186"/>
      <c r="BO75" s="186"/>
      <c r="BP75" s="186"/>
      <c r="BQ75" s="186"/>
      <c r="BR75" s="186"/>
      <c r="BS75" s="186"/>
      <c r="BT75" s="186"/>
      <c r="BU75" s="186"/>
      <c r="BV75" s="186"/>
      <c r="BW75" s="186"/>
      <c r="BX75" s="186"/>
      <c r="BY75" s="186"/>
      <c r="BZ75" s="190"/>
    </row>
    <row r="76" spans="2:78" ht="15.5" customHeight="1" x14ac:dyDescent="0.6">
      <c r="B76" s="187"/>
      <c r="C76" s="186"/>
      <c r="D76" s="186"/>
      <c r="E76" s="186"/>
      <c r="F76" s="186"/>
      <c r="G76" s="186"/>
      <c r="H76" s="186"/>
      <c r="I76" s="186"/>
      <c r="J76" s="186"/>
      <c r="K76" s="186"/>
      <c r="L76" s="186"/>
      <c r="M76" s="186"/>
      <c r="N76" s="186"/>
      <c r="O76" s="186"/>
      <c r="P76" s="186"/>
      <c r="Q76" s="186"/>
      <c r="R76" s="186"/>
      <c r="S76" s="186"/>
      <c r="T76" s="186"/>
      <c r="U76" s="186"/>
      <c r="V76" s="186"/>
      <c r="W76" s="186"/>
      <c r="X76" s="186"/>
      <c r="Y76" s="186"/>
      <c r="Z76" s="186"/>
      <c r="AA76" s="186"/>
      <c r="AB76" s="186"/>
      <c r="AC76" s="186"/>
      <c r="AD76" s="186"/>
      <c r="AE76" s="186"/>
      <c r="AF76" s="186"/>
      <c r="AG76" s="186"/>
      <c r="AH76" s="186"/>
      <c r="AI76" s="186"/>
      <c r="AJ76" s="186"/>
      <c r="AK76" s="186"/>
      <c r="AL76" s="186"/>
      <c r="AM76" s="186"/>
      <c r="AN76" s="186"/>
      <c r="AO76" s="186"/>
      <c r="AP76" s="186"/>
      <c r="AQ76" s="186"/>
      <c r="AR76" s="186"/>
      <c r="AS76" s="186"/>
      <c r="AT76" s="186"/>
      <c r="AU76" s="186"/>
      <c r="AV76" s="186"/>
      <c r="AW76" s="186"/>
      <c r="AX76" s="186"/>
      <c r="AY76" s="186"/>
      <c r="AZ76" s="186"/>
      <c r="BA76" s="186"/>
      <c r="BB76" s="186"/>
      <c r="BC76" s="186"/>
      <c r="BD76" s="186"/>
      <c r="BE76" s="186"/>
      <c r="BF76" s="186"/>
      <c r="BG76" s="186"/>
      <c r="BH76" s="186"/>
      <c r="BI76" s="186"/>
      <c r="BJ76" s="186"/>
      <c r="BK76" s="186"/>
      <c r="BL76" s="186"/>
      <c r="BM76" s="186"/>
      <c r="BN76" s="186"/>
      <c r="BO76" s="186"/>
      <c r="BP76" s="186"/>
      <c r="BQ76" s="186"/>
      <c r="BR76" s="186"/>
      <c r="BS76" s="186"/>
      <c r="BT76" s="186"/>
      <c r="BU76" s="186"/>
      <c r="BV76" s="186"/>
      <c r="BW76" s="186"/>
      <c r="BX76" s="186"/>
      <c r="BY76" s="186"/>
      <c r="BZ76" s="190"/>
    </row>
    <row r="77" spans="2:78" ht="15.5" customHeight="1" x14ac:dyDescent="0.6">
      <c r="B77" s="187"/>
      <c r="C77" s="186"/>
      <c r="D77" s="186"/>
      <c r="E77" s="186"/>
      <c r="F77" s="186"/>
      <c r="G77" s="186"/>
      <c r="H77" s="186"/>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c r="AQ77" s="186"/>
      <c r="AR77" s="186"/>
      <c r="AS77" s="186"/>
      <c r="AT77" s="186"/>
      <c r="AU77" s="186"/>
      <c r="AV77" s="186"/>
      <c r="AW77" s="186"/>
      <c r="AX77" s="186"/>
      <c r="AY77" s="186"/>
      <c r="AZ77" s="186"/>
      <c r="BA77" s="186"/>
      <c r="BB77" s="186"/>
      <c r="BC77" s="186"/>
      <c r="BD77" s="186"/>
      <c r="BE77" s="186"/>
      <c r="BF77" s="186"/>
      <c r="BG77" s="186"/>
      <c r="BH77" s="186"/>
      <c r="BI77" s="186"/>
      <c r="BJ77" s="186"/>
      <c r="BK77" s="186"/>
      <c r="BL77" s="186"/>
      <c r="BM77" s="186"/>
      <c r="BN77" s="186"/>
      <c r="BO77" s="186"/>
      <c r="BP77" s="186"/>
      <c r="BQ77" s="186"/>
      <c r="BR77" s="186"/>
      <c r="BS77" s="186"/>
      <c r="BT77" s="186"/>
      <c r="BU77" s="186"/>
      <c r="BV77" s="186"/>
      <c r="BW77" s="186"/>
      <c r="BX77" s="186"/>
      <c r="BY77" s="186"/>
      <c r="BZ77" s="190"/>
    </row>
    <row r="78" spans="2:78" ht="15.5" customHeight="1" x14ac:dyDescent="0.6">
      <c r="B78" s="187"/>
      <c r="C78" s="186"/>
      <c r="D78" s="186"/>
      <c r="E78" s="186"/>
      <c r="F78" s="186"/>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c r="AQ78" s="186"/>
      <c r="AR78" s="186"/>
      <c r="AS78" s="186"/>
      <c r="AT78" s="186"/>
      <c r="AU78" s="186"/>
      <c r="AV78" s="186"/>
      <c r="AW78" s="186"/>
      <c r="AX78" s="186"/>
      <c r="AY78" s="186"/>
      <c r="AZ78" s="186"/>
      <c r="BA78" s="186"/>
      <c r="BB78" s="186"/>
      <c r="BC78" s="186"/>
      <c r="BD78" s="186"/>
      <c r="BE78" s="186"/>
      <c r="BF78" s="186"/>
      <c r="BG78" s="186"/>
      <c r="BH78" s="186"/>
      <c r="BI78" s="186"/>
      <c r="BJ78" s="186"/>
      <c r="BK78" s="186"/>
      <c r="BL78" s="186"/>
      <c r="BM78" s="186"/>
      <c r="BN78" s="186"/>
      <c r="BO78" s="186"/>
      <c r="BP78" s="186"/>
      <c r="BQ78" s="186"/>
      <c r="BR78" s="186"/>
      <c r="BS78" s="186"/>
      <c r="BT78" s="186"/>
      <c r="BU78" s="186"/>
      <c r="BV78" s="186"/>
      <c r="BW78" s="186"/>
      <c r="BX78" s="186"/>
      <c r="BY78" s="186"/>
      <c r="BZ78" s="190"/>
    </row>
    <row r="79" spans="2:78" ht="15.5" customHeight="1" x14ac:dyDescent="0.6">
      <c r="B79" s="187"/>
      <c r="C79" s="186"/>
      <c r="D79" s="186"/>
      <c r="E79" s="186"/>
      <c r="F79" s="186"/>
      <c r="G79" s="186"/>
      <c r="H79" s="186"/>
      <c r="I79" s="186"/>
      <c r="J79" s="186"/>
      <c r="K79" s="186"/>
      <c r="L79" s="186"/>
      <c r="M79" s="186"/>
      <c r="N79" s="186"/>
      <c r="O79" s="186"/>
      <c r="P79" s="186"/>
      <c r="Q79" s="186"/>
      <c r="R79" s="186"/>
      <c r="S79" s="186"/>
      <c r="T79" s="186"/>
      <c r="U79" s="186"/>
      <c r="V79" s="186"/>
      <c r="W79" s="186"/>
      <c r="X79" s="186"/>
      <c r="Y79" s="186"/>
      <c r="Z79" s="186"/>
      <c r="AA79" s="186"/>
      <c r="AB79" s="186"/>
      <c r="AC79" s="186"/>
      <c r="AD79" s="186"/>
      <c r="AE79" s="186"/>
      <c r="AF79" s="186"/>
      <c r="AG79" s="186"/>
      <c r="AH79" s="186"/>
      <c r="AI79" s="186"/>
      <c r="AJ79" s="186"/>
      <c r="AK79" s="186"/>
      <c r="AL79" s="186"/>
      <c r="AM79" s="186"/>
      <c r="AN79" s="186"/>
      <c r="AO79" s="186"/>
      <c r="AP79" s="186"/>
      <c r="AQ79" s="186"/>
      <c r="AR79" s="186"/>
      <c r="AS79" s="186"/>
      <c r="AT79" s="186"/>
      <c r="AU79" s="186"/>
      <c r="AV79" s="186"/>
      <c r="AW79" s="186"/>
      <c r="AX79" s="186"/>
      <c r="AY79" s="186"/>
      <c r="AZ79" s="186"/>
      <c r="BA79" s="186"/>
      <c r="BB79" s="186"/>
      <c r="BC79" s="186"/>
      <c r="BD79" s="186"/>
      <c r="BE79" s="186"/>
      <c r="BF79" s="186"/>
      <c r="BG79" s="186"/>
      <c r="BH79" s="186"/>
      <c r="BI79" s="186"/>
      <c r="BJ79" s="186"/>
      <c r="BK79" s="186"/>
      <c r="BL79" s="186"/>
      <c r="BM79" s="186"/>
      <c r="BN79" s="186"/>
      <c r="BO79" s="186"/>
      <c r="BP79" s="186"/>
      <c r="BQ79" s="186"/>
      <c r="BR79" s="186"/>
      <c r="BS79" s="186"/>
      <c r="BT79" s="186"/>
      <c r="BU79" s="186"/>
      <c r="BV79" s="186"/>
      <c r="BW79" s="186"/>
      <c r="BX79" s="186"/>
      <c r="BY79" s="186"/>
      <c r="BZ79" s="190"/>
    </row>
    <row r="80" spans="2:78" ht="15.5" customHeight="1" x14ac:dyDescent="0.6">
      <c r="B80" s="187"/>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6"/>
      <c r="AL80" s="186"/>
      <c r="AM80" s="186"/>
      <c r="AN80" s="186"/>
      <c r="AO80" s="186"/>
      <c r="AP80" s="186"/>
      <c r="AQ80" s="186"/>
      <c r="AR80" s="186"/>
      <c r="AS80" s="186"/>
      <c r="AT80" s="186"/>
      <c r="AU80" s="186"/>
      <c r="AV80" s="186"/>
      <c r="AW80" s="186"/>
      <c r="AX80" s="186"/>
      <c r="AY80" s="186"/>
      <c r="AZ80" s="186"/>
      <c r="BA80" s="186"/>
      <c r="BB80" s="186"/>
      <c r="BC80" s="186"/>
      <c r="BD80" s="186"/>
      <c r="BE80" s="186"/>
      <c r="BF80" s="186"/>
      <c r="BG80" s="186"/>
      <c r="BH80" s="186"/>
      <c r="BI80" s="186"/>
      <c r="BJ80" s="186"/>
      <c r="BK80" s="186"/>
      <c r="BL80" s="186"/>
      <c r="BM80" s="186"/>
      <c r="BN80" s="186"/>
      <c r="BO80" s="186"/>
      <c r="BP80" s="186"/>
      <c r="BQ80" s="186"/>
      <c r="BR80" s="186"/>
      <c r="BS80" s="186"/>
      <c r="BT80" s="186"/>
      <c r="BU80" s="186"/>
      <c r="BV80" s="186"/>
      <c r="BW80" s="186"/>
      <c r="BX80" s="186"/>
      <c r="BY80" s="186"/>
      <c r="BZ80" s="190"/>
    </row>
    <row r="81" spans="2:78" ht="15.5" customHeight="1" x14ac:dyDescent="0.6">
      <c r="B81" s="187"/>
      <c r="C81" s="186"/>
      <c r="D81" s="186"/>
      <c r="E81" s="186"/>
      <c r="F81" s="186"/>
      <c r="G81" s="186"/>
      <c r="H81" s="186"/>
      <c r="I81" s="186"/>
      <c r="J81" s="186"/>
      <c r="K81" s="186"/>
      <c r="L81" s="186"/>
      <c r="M81" s="186"/>
      <c r="N81" s="186"/>
      <c r="O81" s="186"/>
      <c r="P81" s="186"/>
      <c r="Q81" s="186"/>
      <c r="R81" s="186"/>
      <c r="S81" s="186"/>
      <c r="T81" s="186"/>
      <c r="U81" s="186"/>
      <c r="V81" s="186"/>
      <c r="W81" s="186"/>
      <c r="X81" s="186"/>
      <c r="Y81" s="186"/>
      <c r="Z81" s="186"/>
      <c r="AA81" s="186"/>
      <c r="AB81" s="186"/>
      <c r="AC81" s="186"/>
      <c r="AD81" s="186"/>
      <c r="AE81" s="186"/>
      <c r="AF81" s="186"/>
      <c r="AG81" s="186"/>
      <c r="AH81" s="186"/>
      <c r="AI81" s="186"/>
      <c r="AJ81" s="186"/>
      <c r="AK81" s="186"/>
      <c r="AL81" s="186"/>
      <c r="AM81" s="186"/>
      <c r="AN81" s="186"/>
      <c r="AO81" s="186"/>
      <c r="AP81" s="186"/>
      <c r="AQ81" s="186"/>
      <c r="AR81" s="186"/>
      <c r="AS81" s="186"/>
      <c r="AT81" s="186"/>
      <c r="AU81" s="186"/>
      <c r="AV81" s="186"/>
      <c r="AW81" s="186"/>
      <c r="AX81" s="186"/>
      <c r="AY81" s="186"/>
      <c r="AZ81" s="186"/>
      <c r="BA81" s="186"/>
      <c r="BB81" s="186"/>
      <c r="BC81" s="186"/>
      <c r="BD81" s="186"/>
      <c r="BE81" s="186"/>
      <c r="BF81" s="186"/>
      <c r="BG81" s="186"/>
      <c r="BH81" s="186"/>
      <c r="BI81" s="186"/>
      <c r="BJ81" s="186"/>
      <c r="BK81" s="186"/>
      <c r="BL81" s="186"/>
      <c r="BM81" s="186"/>
      <c r="BN81" s="186"/>
      <c r="BO81" s="186"/>
      <c r="BP81" s="186"/>
      <c r="BQ81" s="186"/>
      <c r="BR81" s="186"/>
      <c r="BS81" s="186"/>
      <c r="BT81" s="186"/>
      <c r="BU81" s="186"/>
      <c r="BV81" s="186"/>
      <c r="BW81" s="186"/>
      <c r="BX81" s="186"/>
      <c r="BY81" s="186"/>
      <c r="BZ81" s="190"/>
    </row>
    <row r="82" spans="2:78" ht="15.5" customHeight="1" x14ac:dyDescent="0.6">
      <c r="B82" s="187"/>
      <c r="C82" s="186"/>
      <c r="D82" s="186"/>
      <c r="E82" s="186"/>
      <c r="F82" s="186"/>
      <c r="G82" s="186"/>
      <c r="H82" s="186"/>
      <c r="I82" s="186"/>
      <c r="J82" s="186"/>
      <c r="K82" s="186"/>
      <c r="L82" s="186"/>
      <c r="M82" s="186"/>
      <c r="N82" s="186"/>
      <c r="O82" s="186"/>
      <c r="P82" s="186"/>
      <c r="Q82" s="186"/>
      <c r="R82" s="186"/>
      <c r="S82" s="186"/>
      <c r="T82" s="186"/>
      <c r="U82" s="186"/>
      <c r="V82" s="186"/>
      <c r="W82" s="186"/>
      <c r="X82" s="186"/>
      <c r="Y82" s="186"/>
      <c r="Z82" s="186"/>
      <c r="AA82" s="186"/>
      <c r="AB82" s="186"/>
      <c r="AC82" s="186"/>
      <c r="AD82" s="186"/>
      <c r="AE82" s="186"/>
      <c r="AF82" s="186"/>
      <c r="AG82" s="186"/>
      <c r="AH82" s="186"/>
      <c r="AI82" s="186"/>
      <c r="AJ82" s="186"/>
      <c r="AK82" s="186"/>
      <c r="AL82" s="186"/>
      <c r="AM82" s="186"/>
      <c r="AN82" s="186"/>
      <c r="AO82" s="186"/>
      <c r="AP82" s="186"/>
      <c r="AQ82" s="186"/>
      <c r="AR82" s="186"/>
      <c r="AS82" s="186"/>
      <c r="AT82" s="186"/>
      <c r="AU82" s="186"/>
      <c r="AV82" s="186"/>
      <c r="AW82" s="186"/>
      <c r="AX82" s="186"/>
      <c r="AY82" s="186"/>
      <c r="AZ82" s="186"/>
      <c r="BA82" s="186"/>
      <c r="BB82" s="186"/>
      <c r="BC82" s="186"/>
      <c r="BD82" s="186"/>
      <c r="BE82" s="186"/>
      <c r="BF82" s="186"/>
      <c r="BG82" s="186"/>
      <c r="BH82" s="186"/>
      <c r="BI82" s="186"/>
      <c r="BJ82" s="186"/>
      <c r="BK82" s="186"/>
      <c r="BL82" s="186"/>
      <c r="BM82" s="186"/>
      <c r="BN82" s="186"/>
      <c r="BO82" s="186"/>
      <c r="BP82" s="186"/>
      <c r="BQ82" s="186"/>
      <c r="BR82" s="186"/>
      <c r="BS82" s="186"/>
      <c r="BT82" s="186"/>
      <c r="BU82" s="186"/>
      <c r="BV82" s="186"/>
      <c r="BW82" s="186"/>
      <c r="BX82" s="186"/>
      <c r="BY82" s="186"/>
      <c r="BZ82" s="190"/>
    </row>
    <row r="83" spans="2:78" ht="15.5" customHeight="1" x14ac:dyDescent="0.6">
      <c r="B83" s="187"/>
      <c r="C83" s="186"/>
      <c r="D83" s="186"/>
      <c r="E83" s="186"/>
      <c r="F83" s="186"/>
      <c r="G83" s="186"/>
      <c r="H83" s="186"/>
      <c r="I83" s="186"/>
      <c r="J83" s="186"/>
      <c r="K83" s="186"/>
      <c r="L83" s="186"/>
      <c r="M83" s="186"/>
      <c r="N83" s="186"/>
      <c r="O83" s="186"/>
      <c r="P83" s="186"/>
      <c r="Q83" s="186"/>
      <c r="R83" s="186"/>
      <c r="S83" s="186"/>
      <c r="T83" s="186"/>
      <c r="U83" s="186"/>
      <c r="V83" s="186"/>
      <c r="W83" s="186"/>
      <c r="X83" s="186"/>
      <c r="Y83" s="186"/>
      <c r="Z83" s="186"/>
      <c r="AA83" s="186"/>
      <c r="AB83" s="186"/>
      <c r="AC83" s="186"/>
      <c r="AD83" s="186"/>
      <c r="AE83" s="186"/>
      <c r="AF83" s="186"/>
      <c r="AG83" s="186"/>
      <c r="AH83" s="186"/>
      <c r="AI83" s="186"/>
      <c r="AJ83" s="186"/>
      <c r="AK83" s="186"/>
      <c r="AL83" s="186"/>
      <c r="AM83" s="186"/>
      <c r="AN83" s="186"/>
      <c r="AO83" s="186"/>
      <c r="AP83" s="186"/>
      <c r="AQ83" s="186"/>
      <c r="AR83" s="186"/>
      <c r="AS83" s="186"/>
      <c r="AT83" s="186"/>
      <c r="AU83" s="186"/>
      <c r="AV83" s="186"/>
      <c r="AW83" s="186"/>
      <c r="AX83" s="186"/>
      <c r="AY83" s="186"/>
      <c r="AZ83" s="186"/>
      <c r="BA83" s="186"/>
      <c r="BB83" s="186"/>
      <c r="BC83" s="186"/>
      <c r="BD83" s="186"/>
      <c r="BE83" s="186"/>
      <c r="BF83" s="186"/>
      <c r="BG83" s="186"/>
      <c r="BH83" s="186"/>
      <c r="BI83" s="186"/>
      <c r="BJ83" s="186"/>
      <c r="BK83" s="186"/>
      <c r="BL83" s="186"/>
      <c r="BM83" s="186"/>
      <c r="BN83" s="186"/>
      <c r="BO83" s="186"/>
      <c r="BP83" s="186"/>
      <c r="BQ83" s="186"/>
      <c r="BR83" s="186"/>
      <c r="BS83" s="186"/>
      <c r="BT83" s="186"/>
      <c r="BU83" s="186"/>
      <c r="BV83" s="186"/>
      <c r="BW83" s="186"/>
      <c r="BX83" s="186"/>
      <c r="BY83" s="186"/>
      <c r="BZ83" s="190"/>
    </row>
    <row r="84" spans="2:78" ht="15.5" customHeight="1" x14ac:dyDescent="0.6">
      <c r="B84" s="187"/>
      <c r="C84" s="186"/>
      <c r="D84" s="186"/>
      <c r="E84" s="186"/>
      <c r="F84" s="186"/>
      <c r="G84" s="186"/>
      <c r="H84" s="186"/>
      <c r="I84" s="186"/>
      <c r="J84" s="186"/>
      <c r="K84" s="186"/>
      <c r="L84" s="186"/>
      <c r="M84" s="186"/>
      <c r="N84" s="186"/>
      <c r="O84" s="186"/>
      <c r="P84" s="186"/>
      <c r="Q84" s="186"/>
      <c r="R84" s="186"/>
      <c r="S84" s="186"/>
      <c r="T84" s="186"/>
      <c r="U84" s="186"/>
      <c r="V84" s="186"/>
      <c r="W84" s="186"/>
      <c r="X84" s="186"/>
      <c r="Y84" s="186"/>
      <c r="Z84" s="186"/>
      <c r="AA84" s="186"/>
      <c r="AB84" s="186"/>
      <c r="AC84" s="186"/>
      <c r="AD84" s="186"/>
      <c r="AE84" s="186"/>
      <c r="AF84" s="186"/>
      <c r="AG84" s="186"/>
      <c r="AH84" s="186"/>
      <c r="AI84" s="186"/>
      <c r="AJ84" s="186"/>
      <c r="AK84" s="186"/>
      <c r="AL84" s="186"/>
      <c r="AM84" s="186"/>
      <c r="AN84" s="186"/>
      <c r="AO84" s="186"/>
      <c r="AP84" s="186"/>
      <c r="AQ84" s="186"/>
      <c r="AR84" s="186"/>
      <c r="AS84" s="186"/>
      <c r="AT84" s="186"/>
      <c r="AU84" s="186"/>
      <c r="AV84" s="186"/>
      <c r="AW84" s="186"/>
      <c r="AX84" s="186"/>
      <c r="AY84" s="186"/>
      <c r="AZ84" s="186"/>
      <c r="BA84" s="186"/>
      <c r="BB84" s="186"/>
      <c r="BC84" s="186"/>
      <c r="BD84" s="186"/>
      <c r="BE84" s="186"/>
      <c r="BF84" s="186"/>
      <c r="BG84" s="186"/>
      <c r="BH84" s="186"/>
      <c r="BI84" s="186"/>
      <c r="BJ84" s="186"/>
      <c r="BK84" s="186"/>
      <c r="BL84" s="186"/>
      <c r="BM84" s="186"/>
      <c r="BN84" s="186"/>
      <c r="BO84" s="186"/>
      <c r="BP84" s="186"/>
      <c r="BQ84" s="186"/>
      <c r="BR84" s="186"/>
      <c r="BS84" s="186"/>
      <c r="BT84" s="186"/>
      <c r="BU84" s="186"/>
      <c r="BV84" s="186"/>
      <c r="BW84" s="186"/>
      <c r="BX84" s="186"/>
      <c r="BY84" s="186"/>
      <c r="BZ84" s="190"/>
    </row>
    <row r="85" spans="2:78" ht="15.5" customHeight="1" x14ac:dyDescent="0.6">
      <c r="B85" s="187"/>
      <c r="C85" s="186"/>
      <c r="D85" s="186"/>
      <c r="E85" s="186"/>
      <c r="F85" s="186"/>
      <c r="G85" s="186"/>
      <c r="H85" s="186"/>
      <c r="I85" s="186"/>
      <c r="J85" s="186"/>
      <c r="K85" s="186"/>
      <c r="L85" s="186"/>
      <c r="M85" s="186"/>
      <c r="N85" s="186"/>
      <c r="O85" s="186"/>
      <c r="P85" s="186"/>
      <c r="Q85" s="186"/>
      <c r="R85" s="186"/>
      <c r="S85" s="186"/>
      <c r="T85" s="186"/>
      <c r="U85" s="186"/>
      <c r="V85" s="186"/>
      <c r="W85" s="186"/>
      <c r="X85" s="186"/>
      <c r="Y85" s="186"/>
      <c r="Z85" s="186"/>
      <c r="AA85" s="186"/>
      <c r="AB85" s="186"/>
      <c r="AC85" s="186"/>
      <c r="AD85" s="186"/>
      <c r="AE85" s="186"/>
      <c r="AF85" s="186"/>
      <c r="AG85" s="186"/>
      <c r="AH85" s="186"/>
      <c r="AI85" s="186"/>
      <c r="AJ85" s="186"/>
      <c r="AK85" s="186"/>
      <c r="AL85" s="186"/>
      <c r="AM85" s="186"/>
      <c r="AN85" s="186"/>
      <c r="AO85" s="186"/>
      <c r="AP85" s="186"/>
      <c r="AQ85" s="186"/>
      <c r="AR85" s="186"/>
      <c r="AS85" s="186"/>
      <c r="AT85" s="186"/>
      <c r="AU85" s="186"/>
      <c r="AV85" s="186"/>
      <c r="AW85" s="186"/>
      <c r="AX85" s="186"/>
      <c r="AY85" s="186"/>
      <c r="AZ85" s="186"/>
      <c r="BA85" s="186"/>
      <c r="BB85" s="186"/>
      <c r="BC85" s="186"/>
      <c r="BD85" s="186"/>
      <c r="BE85" s="186"/>
      <c r="BF85" s="186"/>
      <c r="BG85" s="186"/>
      <c r="BH85" s="186"/>
      <c r="BI85" s="186"/>
      <c r="BJ85" s="186"/>
      <c r="BK85" s="186"/>
      <c r="BL85" s="186"/>
      <c r="BM85" s="186"/>
      <c r="BN85" s="186"/>
      <c r="BO85" s="186"/>
      <c r="BP85" s="186"/>
      <c r="BQ85" s="186"/>
      <c r="BR85" s="186"/>
      <c r="BS85" s="186"/>
      <c r="BT85" s="186"/>
      <c r="BU85" s="186"/>
      <c r="BV85" s="186"/>
      <c r="BW85" s="186"/>
      <c r="BX85" s="186"/>
      <c r="BY85" s="186"/>
      <c r="BZ85" s="190"/>
    </row>
    <row r="86" spans="2:78" ht="15.5" customHeight="1" x14ac:dyDescent="0.6">
      <c r="B86" s="187"/>
      <c r="C86" s="186"/>
      <c r="D86" s="186"/>
      <c r="E86" s="186"/>
      <c r="F86" s="186"/>
      <c r="G86" s="186"/>
      <c r="H86" s="186"/>
      <c r="I86" s="186"/>
      <c r="J86" s="186"/>
      <c r="K86" s="186"/>
      <c r="L86" s="186"/>
      <c r="M86" s="186"/>
      <c r="N86" s="186"/>
      <c r="O86" s="186"/>
      <c r="P86" s="186"/>
      <c r="Q86" s="186"/>
      <c r="R86" s="186"/>
      <c r="S86" s="186"/>
      <c r="T86" s="186"/>
      <c r="U86" s="186"/>
      <c r="V86" s="186"/>
      <c r="W86" s="186"/>
      <c r="X86" s="186"/>
      <c r="Y86" s="186"/>
      <c r="Z86" s="186"/>
      <c r="AA86" s="186"/>
      <c r="AB86" s="186"/>
      <c r="AC86" s="186"/>
      <c r="AD86" s="186"/>
      <c r="AE86" s="186"/>
      <c r="AF86" s="186"/>
      <c r="AG86" s="186"/>
      <c r="AH86" s="186"/>
      <c r="AI86" s="186"/>
      <c r="AJ86" s="186"/>
      <c r="AK86" s="186"/>
      <c r="AL86" s="186"/>
      <c r="AM86" s="186"/>
      <c r="AN86" s="186"/>
      <c r="AO86" s="186"/>
      <c r="AP86" s="186"/>
      <c r="AQ86" s="186"/>
      <c r="AR86" s="186"/>
      <c r="AS86" s="186"/>
      <c r="AT86" s="186"/>
      <c r="AU86" s="186"/>
      <c r="AV86" s="186"/>
      <c r="AW86" s="186"/>
      <c r="AX86" s="186"/>
      <c r="AY86" s="186"/>
      <c r="AZ86" s="186"/>
      <c r="BA86" s="186"/>
      <c r="BB86" s="186"/>
      <c r="BC86" s="186"/>
      <c r="BD86" s="186"/>
      <c r="BE86" s="186"/>
      <c r="BF86" s="186"/>
      <c r="BG86" s="186"/>
      <c r="BH86" s="186"/>
      <c r="BI86" s="186"/>
      <c r="BJ86" s="186"/>
      <c r="BK86" s="186"/>
      <c r="BL86" s="186"/>
      <c r="BM86" s="186"/>
      <c r="BN86" s="186"/>
      <c r="BO86" s="186"/>
      <c r="BP86" s="186"/>
      <c r="BQ86" s="186"/>
      <c r="BR86" s="186"/>
      <c r="BS86" s="186"/>
      <c r="BT86" s="186"/>
      <c r="BU86" s="186"/>
      <c r="BV86" s="186"/>
      <c r="BW86" s="186"/>
      <c r="BX86" s="186"/>
      <c r="BY86" s="186"/>
      <c r="BZ86" s="190"/>
    </row>
    <row r="87" spans="2:78" ht="15.5" customHeight="1" x14ac:dyDescent="0.6">
      <c r="B87" s="187"/>
      <c r="C87" s="186"/>
      <c r="D87" s="186"/>
      <c r="E87" s="186"/>
      <c r="F87" s="186"/>
      <c r="G87" s="186"/>
      <c r="H87" s="186"/>
      <c r="I87" s="186"/>
      <c r="J87" s="186"/>
      <c r="K87" s="186"/>
      <c r="L87" s="186"/>
      <c r="M87" s="186"/>
      <c r="N87" s="186"/>
      <c r="O87" s="186"/>
      <c r="P87" s="186"/>
      <c r="Q87" s="186"/>
      <c r="R87" s="186"/>
      <c r="S87" s="186"/>
      <c r="T87" s="186"/>
      <c r="U87" s="186"/>
      <c r="V87" s="186"/>
      <c r="W87" s="186"/>
      <c r="X87" s="186"/>
      <c r="Y87" s="186"/>
      <c r="Z87" s="186"/>
      <c r="AA87" s="186"/>
      <c r="AB87" s="186"/>
      <c r="AC87" s="186"/>
      <c r="AD87" s="186"/>
      <c r="AE87" s="186"/>
      <c r="AF87" s="186"/>
      <c r="AG87" s="186"/>
      <c r="AH87" s="186"/>
      <c r="AI87" s="186"/>
      <c r="AJ87" s="186"/>
      <c r="AK87" s="186"/>
      <c r="AL87" s="186"/>
      <c r="AM87" s="186"/>
      <c r="AN87" s="186"/>
      <c r="AO87" s="186"/>
      <c r="AP87" s="186"/>
      <c r="AQ87" s="186"/>
      <c r="AR87" s="186"/>
      <c r="AS87" s="186"/>
      <c r="AT87" s="186"/>
      <c r="AU87" s="186"/>
      <c r="AV87" s="186"/>
      <c r="AW87" s="186"/>
      <c r="AX87" s="186"/>
      <c r="AY87" s="186"/>
      <c r="AZ87" s="186"/>
      <c r="BA87" s="186"/>
      <c r="BB87" s="186"/>
      <c r="BC87" s="186"/>
      <c r="BD87" s="186"/>
      <c r="BE87" s="186"/>
      <c r="BF87" s="186"/>
      <c r="BG87" s="186"/>
      <c r="BH87" s="186"/>
      <c r="BI87" s="186"/>
      <c r="BJ87" s="186"/>
      <c r="BK87" s="186"/>
      <c r="BL87" s="186"/>
      <c r="BM87" s="186"/>
      <c r="BN87" s="186"/>
      <c r="BO87" s="186"/>
      <c r="BP87" s="186"/>
      <c r="BQ87" s="186"/>
      <c r="BR87" s="186"/>
      <c r="BS87" s="186"/>
      <c r="BT87" s="186"/>
      <c r="BU87" s="186"/>
      <c r="BV87" s="186"/>
      <c r="BW87" s="186"/>
      <c r="BX87" s="186"/>
      <c r="BY87" s="186"/>
      <c r="BZ87" s="190"/>
    </row>
    <row r="88" spans="2:78" ht="15.5" customHeight="1" x14ac:dyDescent="0.6">
      <c r="B88" s="187"/>
      <c r="C88" s="186"/>
      <c r="D88" s="186"/>
      <c r="E88" s="186"/>
      <c r="F88" s="186"/>
      <c r="G88" s="186"/>
      <c r="H88" s="186"/>
      <c r="I88" s="186"/>
      <c r="J88" s="186"/>
      <c r="K88" s="186"/>
      <c r="L88" s="186"/>
      <c r="M88" s="186"/>
      <c r="N88" s="186"/>
      <c r="O88" s="186"/>
      <c r="P88" s="186"/>
      <c r="Q88" s="186"/>
      <c r="R88" s="186"/>
      <c r="S88" s="186"/>
      <c r="T88" s="186"/>
      <c r="U88" s="186"/>
      <c r="V88" s="186"/>
      <c r="W88" s="186"/>
      <c r="X88" s="186"/>
      <c r="Y88" s="186"/>
      <c r="Z88" s="186"/>
      <c r="AA88" s="186"/>
      <c r="AB88" s="186"/>
      <c r="AC88" s="186"/>
      <c r="AD88" s="186"/>
      <c r="AE88" s="186"/>
      <c r="AF88" s="186"/>
      <c r="AG88" s="186"/>
      <c r="AH88" s="186"/>
      <c r="AI88" s="186"/>
      <c r="AJ88" s="186"/>
      <c r="AK88" s="186"/>
      <c r="AL88" s="186"/>
      <c r="AM88" s="186"/>
      <c r="AN88" s="186"/>
      <c r="AO88" s="186"/>
      <c r="AP88" s="186"/>
      <c r="AQ88" s="186"/>
      <c r="AR88" s="186"/>
      <c r="AS88" s="186"/>
      <c r="AT88" s="186"/>
      <c r="AU88" s="186"/>
      <c r="AV88" s="186"/>
      <c r="AW88" s="186"/>
      <c r="AX88" s="186"/>
      <c r="AY88" s="186"/>
      <c r="AZ88" s="186"/>
      <c r="BA88" s="186"/>
      <c r="BB88" s="186"/>
      <c r="BC88" s="186"/>
      <c r="BD88" s="186"/>
      <c r="BE88" s="186"/>
      <c r="BF88" s="186"/>
      <c r="BG88" s="186"/>
      <c r="BH88" s="186"/>
      <c r="BI88" s="186"/>
      <c r="BJ88" s="186"/>
      <c r="BK88" s="186"/>
      <c r="BL88" s="186"/>
      <c r="BM88" s="186"/>
      <c r="BN88" s="186"/>
      <c r="BO88" s="186"/>
      <c r="BP88" s="186"/>
      <c r="BQ88" s="186"/>
      <c r="BR88" s="186"/>
      <c r="BS88" s="186"/>
      <c r="BT88" s="186"/>
      <c r="BU88" s="186"/>
      <c r="BV88" s="186"/>
      <c r="BW88" s="186"/>
      <c r="BX88" s="186"/>
      <c r="BY88" s="186"/>
      <c r="BZ88" s="190"/>
    </row>
    <row r="89" spans="2:78" ht="15.5" customHeight="1" x14ac:dyDescent="0.6">
      <c r="B89" s="187"/>
      <c r="C89" s="186"/>
      <c r="D89" s="186"/>
      <c r="E89" s="186"/>
      <c r="F89" s="186"/>
      <c r="G89" s="186"/>
      <c r="H89" s="186"/>
      <c r="I89" s="186"/>
      <c r="J89" s="186"/>
      <c r="K89" s="186"/>
      <c r="L89" s="186"/>
      <c r="M89" s="186"/>
      <c r="N89" s="186"/>
      <c r="O89" s="186"/>
      <c r="P89" s="186"/>
      <c r="Q89" s="186"/>
      <c r="R89" s="186"/>
      <c r="S89" s="186"/>
      <c r="T89" s="186"/>
      <c r="U89" s="186"/>
      <c r="V89" s="186"/>
      <c r="W89" s="186"/>
      <c r="X89" s="186"/>
      <c r="Y89" s="186"/>
      <c r="Z89" s="186"/>
      <c r="AA89" s="186"/>
      <c r="AB89" s="186"/>
      <c r="AC89" s="186"/>
      <c r="AD89" s="186"/>
      <c r="AE89" s="186"/>
      <c r="AF89" s="186"/>
      <c r="AG89" s="186"/>
      <c r="AH89" s="186"/>
      <c r="AI89" s="186"/>
      <c r="AJ89" s="186"/>
      <c r="AK89" s="186"/>
      <c r="AL89" s="186"/>
      <c r="AM89" s="186"/>
      <c r="AN89" s="186"/>
      <c r="AO89" s="186"/>
      <c r="AP89" s="186"/>
      <c r="AQ89" s="186"/>
      <c r="AR89" s="186"/>
      <c r="AS89" s="186"/>
      <c r="AT89" s="186"/>
      <c r="AU89" s="186"/>
      <c r="AV89" s="186"/>
      <c r="AW89" s="186"/>
      <c r="AX89" s="186"/>
      <c r="AY89" s="186"/>
      <c r="AZ89" s="186"/>
      <c r="BA89" s="186"/>
      <c r="BB89" s="186"/>
      <c r="BC89" s="186"/>
      <c r="BD89" s="186"/>
      <c r="BE89" s="186"/>
      <c r="BF89" s="186"/>
      <c r="BG89" s="186"/>
      <c r="BH89" s="186"/>
      <c r="BI89" s="186"/>
      <c r="BJ89" s="186"/>
      <c r="BK89" s="186"/>
      <c r="BL89" s="186"/>
      <c r="BM89" s="186"/>
      <c r="BN89" s="186"/>
      <c r="BO89" s="186"/>
      <c r="BP89" s="186"/>
      <c r="BQ89" s="186"/>
      <c r="BR89" s="186"/>
      <c r="BS89" s="186"/>
      <c r="BT89" s="186"/>
      <c r="BU89" s="186"/>
      <c r="BV89" s="186"/>
      <c r="BW89" s="186"/>
      <c r="BX89" s="186"/>
      <c r="BY89" s="186"/>
      <c r="BZ89" s="190"/>
    </row>
    <row r="90" spans="2:78" ht="15.5" customHeight="1" x14ac:dyDescent="0.6">
      <c r="B90" s="187"/>
      <c r="C90" s="186"/>
      <c r="D90" s="186"/>
      <c r="E90" s="186"/>
      <c r="F90" s="186"/>
      <c r="G90" s="186"/>
      <c r="H90" s="186"/>
      <c r="I90" s="186"/>
      <c r="J90" s="186"/>
      <c r="K90" s="186"/>
      <c r="L90" s="186"/>
      <c r="M90" s="186"/>
      <c r="N90" s="186"/>
      <c r="O90" s="186"/>
      <c r="P90" s="186"/>
      <c r="Q90" s="186"/>
      <c r="R90" s="186"/>
      <c r="S90" s="186"/>
      <c r="T90" s="186"/>
      <c r="U90" s="186"/>
      <c r="V90" s="186"/>
      <c r="W90" s="186"/>
      <c r="X90" s="186"/>
      <c r="Y90" s="186"/>
      <c r="Z90" s="186"/>
      <c r="AA90" s="186"/>
      <c r="AB90" s="186"/>
      <c r="AC90" s="186"/>
      <c r="AD90" s="186"/>
      <c r="AE90" s="186"/>
      <c r="AF90" s="186"/>
      <c r="AG90" s="186"/>
      <c r="AH90" s="186"/>
      <c r="AI90" s="186"/>
      <c r="AJ90" s="186"/>
      <c r="AK90" s="186"/>
      <c r="AL90" s="186"/>
      <c r="AM90" s="186"/>
      <c r="AN90" s="186"/>
      <c r="AO90" s="186"/>
      <c r="AP90" s="186"/>
      <c r="AQ90" s="186"/>
      <c r="AR90" s="186"/>
      <c r="AS90" s="186"/>
      <c r="AT90" s="186"/>
      <c r="AU90" s="186"/>
      <c r="AV90" s="186"/>
      <c r="AW90" s="186"/>
      <c r="AX90" s="186"/>
      <c r="AY90" s="186"/>
      <c r="AZ90" s="186"/>
      <c r="BA90" s="186"/>
      <c r="BB90" s="186"/>
      <c r="BC90" s="186"/>
      <c r="BD90" s="186"/>
      <c r="BE90" s="186"/>
      <c r="BF90" s="186"/>
      <c r="BG90" s="186"/>
      <c r="BH90" s="186"/>
      <c r="BI90" s="186"/>
      <c r="BJ90" s="186"/>
      <c r="BK90" s="186"/>
      <c r="BL90" s="186"/>
      <c r="BM90" s="186"/>
      <c r="BN90" s="186"/>
      <c r="BO90" s="186"/>
      <c r="BP90" s="186"/>
      <c r="BQ90" s="186"/>
      <c r="BR90" s="186"/>
      <c r="BS90" s="186"/>
      <c r="BT90" s="186"/>
      <c r="BU90" s="186"/>
      <c r="BV90" s="186"/>
      <c r="BW90" s="186"/>
      <c r="BX90" s="186"/>
      <c r="BY90" s="186"/>
      <c r="BZ90" s="190"/>
    </row>
    <row r="91" spans="2:78" ht="15.5" customHeight="1" x14ac:dyDescent="0.6">
      <c r="B91" s="187"/>
      <c r="C91" s="186"/>
      <c r="D91" s="186"/>
      <c r="E91" s="186"/>
      <c r="F91" s="186"/>
      <c r="G91" s="186"/>
      <c r="H91" s="186"/>
      <c r="I91" s="186"/>
      <c r="J91" s="186"/>
      <c r="K91" s="186"/>
      <c r="L91" s="186"/>
      <c r="M91" s="186"/>
      <c r="N91" s="186"/>
      <c r="O91" s="186"/>
      <c r="P91" s="186"/>
      <c r="Q91" s="186"/>
      <c r="R91" s="186"/>
      <c r="S91" s="186"/>
      <c r="T91" s="186"/>
      <c r="U91" s="186"/>
      <c r="V91" s="186"/>
      <c r="W91" s="186"/>
      <c r="X91" s="186"/>
      <c r="Y91" s="186"/>
      <c r="Z91" s="186"/>
      <c r="AA91" s="186"/>
      <c r="AB91" s="186"/>
      <c r="AC91" s="186"/>
      <c r="AD91" s="186"/>
      <c r="AE91" s="186"/>
      <c r="AF91" s="186"/>
      <c r="AG91" s="186"/>
      <c r="AH91" s="186"/>
      <c r="AI91" s="186"/>
      <c r="AJ91" s="186"/>
      <c r="AK91" s="186"/>
      <c r="AL91" s="186"/>
      <c r="AM91" s="186"/>
      <c r="AN91" s="186"/>
      <c r="AO91" s="186"/>
      <c r="AP91" s="186"/>
      <c r="AQ91" s="186"/>
      <c r="AR91" s="186"/>
      <c r="AS91" s="186"/>
      <c r="AT91" s="186"/>
      <c r="AU91" s="186"/>
      <c r="AV91" s="186"/>
      <c r="AW91" s="186"/>
      <c r="AX91" s="186"/>
      <c r="AY91" s="186"/>
      <c r="AZ91" s="186"/>
      <c r="BA91" s="186"/>
      <c r="BB91" s="186"/>
      <c r="BC91" s="186"/>
      <c r="BD91" s="186"/>
      <c r="BE91" s="186"/>
      <c r="BF91" s="186"/>
      <c r="BG91" s="186"/>
      <c r="BH91" s="186"/>
      <c r="BI91" s="186"/>
      <c r="BJ91" s="186"/>
      <c r="BK91" s="186"/>
      <c r="BL91" s="186"/>
      <c r="BM91" s="186"/>
      <c r="BN91" s="186"/>
      <c r="BO91" s="186"/>
      <c r="BP91" s="186"/>
      <c r="BQ91" s="186"/>
      <c r="BR91" s="186"/>
      <c r="BS91" s="186"/>
      <c r="BT91" s="186"/>
      <c r="BU91" s="186"/>
      <c r="BV91" s="186"/>
      <c r="BW91" s="186"/>
      <c r="BX91" s="186"/>
      <c r="BY91" s="186"/>
      <c r="BZ91" s="190"/>
    </row>
    <row r="92" spans="2:78" ht="15.5" customHeight="1" x14ac:dyDescent="0.6">
      <c r="B92" s="187"/>
      <c r="C92" s="186"/>
      <c r="D92" s="186"/>
      <c r="E92" s="186"/>
      <c r="F92" s="186"/>
      <c r="G92" s="186"/>
      <c r="H92" s="186"/>
      <c r="I92" s="186"/>
      <c r="J92" s="186"/>
      <c r="K92" s="186"/>
      <c r="L92" s="186"/>
      <c r="M92" s="186"/>
      <c r="N92" s="186"/>
      <c r="O92" s="186"/>
      <c r="P92" s="186"/>
      <c r="Q92" s="186"/>
      <c r="R92" s="186"/>
      <c r="S92" s="186"/>
      <c r="T92" s="186"/>
      <c r="U92" s="186"/>
      <c r="V92" s="186"/>
      <c r="W92" s="186"/>
      <c r="X92" s="186"/>
      <c r="Y92" s="186"/>
      <c r="Z92" s="186"/>
      <c r="AA92" s="186"/>
      <c r="AB92" s="186"/>
      <c r="AC92" s="186"/>
      <c r="AD92" s="186"/>
      <c r="AE92" s="186"/>
      <c r="AF92" s="186"/>
      <c r="AG92" s="186"/>
      <c r="AH92" s="186"/>
      <c r="AI92" s="186"/>
      <c r="AJ92" s="186"/>
      <c r="AK92" s="186"/>
      <c r="AL92" s="186"/>
      <c r="AM92" s="186"/>
      <c r="AN92" s="186"/>
      <c r="AO92" s="186"/>
      <c r="AP92" s="186"/>
      <c r="AQ92" s="186"/>
      <c r="AR92" s="186"/>
      <c r="AS92" s="186"/>
      <c r="AT92" s="186"/>
      <c r="AU92" s="186"/>
      <c r="AV92" s="186"/>
      <c r="AW92" s="186"/>
      <c r="AX92" s="186"/>
      <c r="AY92" s="186"/>
      <c r="AZ92" s="186"/>
      <c r="BA92" s="186"/>
      <c r="BB92" s="186"/>
      <c r="BC92" s="186"/>
      <c r="BD92" s="186"/>
      <c r="BE92" s="186"/>
      <c r="BF92" s="186"/>
      <c r="BG92" s="186"/>
      <c r="BH92" s="186"/>
      <c r="BI92" s="186"/>
      <c r="BJ92" s="186"/>
      <c r="BK92" s="186"/>
      <c r="BL92" s="186"/>
      <c r="BM92" s="186"/>
      <c r="BN92" s="186"/>
      <c r="BO92" s="186"/>
      <c r="BP92" s="186"/>
      <c r="BQ92" s="186"/>
      <c r="BR92" s="186"/>
      <c r="BS92" s="186"/>
      <c r="BT92" s="186"/>
      <c r="BU92" s="186"/>
      <c r="BV92" s="186"/>
      <c r="BW92" s="186"/>
      <c r="BX92" s="186"/>
      <c r="BY92" s="186"/>
      <c r="BZ92" s="190"/>
    </row>
    <row r="93" spans="2:78" ht="15.5" customHeight="1" x14ac:dyDescent="0.6">
      <c r="B93" s="187"/>
      <c r="C93" s="186"/>
      <c r="D93" s="186"/>
      <c r="E93" s="186"/>
      <c r="F93" s="186"/>
      <c r="G93" s="186"/>
      <c r="H93" s="186"/>
      <c r="I93" s="186"/>
      <c r="J93" s="186"/>
      <c r="K93" s="186"/>
      <c r="L93" s="186"/>
      <c r="M93" s="186"/>
      <c r="N93" s="186"/>
      <c r="O93" s="186"/>
      <c r="P93" s="186"/>
      <c r="Q93" s="186"/>
      <c r="R93" s="186"/>
      <c r="S93" s="186"/>
      <c r="T93" s="186"/>
      <c r="U93" s="186"/>
      <c r="V93" s="186"/>
      <c r="W93" s="186"/>
      <c r="X93" s="186"/>
      <c r="Y93" s="186"/>
      <c r="Z93" s="186"/>
      <c r="AA93" s="186"/>
      <c r="AB93" s="186"/>
      <c r="AC93" s="186"/>
      <c r="AD93" s="186"/>
      <c r="AE93" s="186"/>
      <c r="AF93" s="186"/>
      <c r="AG93" s="186"/>
      <c r="AH93" s="186"/>
      <c r="AI93" s="186"/>
      <c r="AJ93" s="186"/>
      <c r="AK93" s="186"/>
      <c r="AL93" s="186"/>
      <c r="AM93" s="186"/>
      <c r="AN93" s="186"/>
      <c r="AO93" s="186"/>
      <c r="AP93" s="186"/>
      <c r="AQ93" s="186"/>
      <c r="AR93" s="186"/>
      <c r="AS93" s="186"/>
      <c r="AT93" s="186"/>
      <c r="AU93" s="186"/>
      <c r="AV93" s="186"/>
      <c r="AW93" s="186"/>
      <c r="AX93" s="186"/>
      <c r="AY93" s="186"/>
      <c r="AZ93" s="186"/>
      <c r="BA93" s="186"/>
      <c r="BB93" s="186"/>
      <c r="BC93" s="186"/>
      <c r="BD93" s="186"/>
      <c r="BE93" s="186"/>
      <c r="BF93" s="186"/>
      <c r="BG93" s="186"/>
      <c r="BH93" s="186"/>
      <c r="BI93" s="186"/>
      <c r="BJ93" s="186"/>
      <c r="BK93" s="186"/>
      <c r="BL93" s="186"/>
      <c r="BM93" s="186"/>
      <c r="BN93" s="186"/>
      <c r="BO93" s="186"/>
      <c r="BP93" s="186"/>
      <c r="BQ93" s="186"/>
      <c r="BR93" s="186"/>
      <c r="BS93" s="186"/>
      <c r="BT93" s="186"/>
      <c r="BU93" s="186"/>
      <c r="BV93" s="186"/>
      <c r="BW93" s="186"/>
      <c r="BX93" s="186"/>
      <c r="BY93" s="186"/>
      <c r="BZ93" s="190"/>
    </row>
    <row r="94" spans="2:78" ht="15.5" customHeight="1" x14ac:dyDescent="0.6">
      <c r="B94" s="187"/>
      <c r="C94" s="186"/>
      <c r="D94" s="186"/>
      <c r="E94" s="186"/>
      <c r="F94" s="186"/>
      <c r="G94" s="186"/>
      <c r="H94" s="186"/>
      <c r="I94" s="186"/>
      <c r="J94" s="186"/>
      <c r="K94" s="186"/>
      <c r="L94" s="186"/>
      <c r="M94" s="186"/>
      <c r="N94" s="186"/>
      <c r="O94" s="186"/>
      <c r="P94" s="186"/>
      <c r="Q94" s="186"/>
      <c r="R94" s="186"/>
      <c r="S94" s="186"/>
      <c r="T94" s="186"/>
      <c r="U94" s="186"/>
      <c r="V94" s="186"/>
      <c r="W94" s="186"/>
      <c r="X94" s="186"/>
      <c r="Y94" s="186"/>
      <c r="Z94" s="186"/>
      <c r="AA94" s="186"/>
      <c r="AB94" s="186"/>
      <c r="AC94" s="186"/>
      <c r="AD94" s="186"/>
      <c r="AE94" s="186"/>
      <c r="AF94" s="186"/>
      <c r="AG94" s="186"/>
      <c r="AH94" s="186"/>
      <c r="AI94" s="186"/>
      <c r="AJ94" s="186"/>
      <c r="AK94" s="186"/>
      <c r="AL94" s="186"/>
      <c r="AM94" s="186"/>
      <c r="AN94" s="186"/>
      <c r="AO94" s="186"/>
      <c r="AP94" s="186"/>
      <c r="AQ94" s="186"/>
      <c r="AR94" s="186"/>
      <c r="AS94" s="186"/>
      <c r="AT94" s="186"/>
      <c r="AU94" s="186"/>
      <c r="AV94" s="186"/>
      <c r="AW94" s="186"/>
      <c r="AX94" s="186"/>
      <c r="AY94" s="186"/>
      <c r="AZ94" s="186"/>
      <c r="BA94" s="186"/>
      <c r="BB94" s="186"/>
      <c r="BC94" s="186"/>
      <c r="BD94" s="186"/>
      <c r="BE94" s="186"/>
      <c r="BF94" s="186"/>
      <c r="BG94" s="186"/>
      <c r="BH94" s="186"/>
      <c r="BI94" s="186"/>
      <c r="BJ94" s="186"/>
      <c r="BK94" s="186"/>
      <c r="BL94" s="186"/>
      <c r="BM94" s="186"/>
      <c r="BN94" s="186"/>
      <c r="BO94" s="186"/>
      <c r="BP94" s="186"/>
      <c r="BQ94" s="186"/>
      <c r="BR94" s="186"/>
      <c r="BS94" s="186"/>
      <c r="BT94" s="186"/>
      <c r="BU94" s="186"/>
      <c r="BV94" s="186"/>
      <c r="BW94" s="186"/>
      <c r="BX94" s="186"/>
      <c r="BY94" s="186"/>
      <c r="BZ94" s="190"/>
    </row>
    <row r="95" spans="2:78" ht="15.5" customHeight="1" x14ac:dyDescent="0.6">
      <c r="B95" s="187"/>
      <c r="C95" s="186"/>
      <c r="D95" s="186"/>
      <c r="E95" s="186"/>
      <c r="F95" s="186"/>
      <c r="G95" s="186"/>
      <c r="H95" s="186"/>
      <c r="I95" s="186"/>
      <c r="J95" s="186"/>
      <c r="K95" s="186"/>
      <c r="L95" s="186"/>
      <c r="M95" s="186"/>
      <c r="N95" s="186"/>
      <c r="O95" s="186"/>
      <c r="P95" s="186"/>
      <c r="Q95" s="186"/>
      <c r="R95" s="186"/>
      <c r="S95" s="186"/>
      <c r="T95" s="186"/>
      <c r="U95" s="186"/>
      <c r="V95" s="186"/>
      <c r="W95" s="186"/>
      <c r="X95" s="186"/>
      <c r="Y95" s="186"/>
      <c r="Z95" s="186"/>
      <c r="AA95" s="186"/>
      <c r="AB95" s="186"/>
      <c r="AC95" s="186"/>
      <c r="AD95" s="186"/>
      <c r="AE95" s="186"/>
      <c r="AF95" s="186"/>
      <c r="AG95" s="186"/>
      <c r="AH95" s="186"/>
      <c r="AI95" s="186"/>
      <c r="AJ95" s="186"/>
      <c r="AK95" s="186"/>
      <c r="AL95" s="186"/>
      <c r="AM95" s="186"/>
      <c r="AN95" s="186"/>
      <c r="AO95" s="186"/>
      <c r="AP95" s="186"/>
      <c r="AQ95" s="186"/>
      <c r="AR95" s="186"/>
      <c r="AS95" s="186"/>
      <c r="AT95" s="186"/>
      <c r="AU95" s="186"/>
      <c r="AV95" s="186"/>
      <c r="AW95" s="186"/>
      <c r="AX95" s="186"/>
      <c r="AY95" s="186"/>
      <c r="AZ95" s="186"/>
      <c r="BA95" s="186"/>
      <c r="BB95" s="186"/>
      <c r="BC95" s="186"/>
      <c r="BD95" s="186"/>
      <c r="BE95" s="186"/>
      <c r="BF95" s="186"/>
      <c r="BG95" s="186"/>
      <c r="BH95" s="186"/>
      <c r="BI95" s="186"/>
      <c r="BJ95" s="186"/>
      <c r="BK95" s="186"/>
      <c r="BL95" s="186"/>
      <c r="BM95" s="186"/>
      <c r="BN95" s="186"/>
      <c r="BO95" s="186"/>
      <c r="BP95" s="186"/>
      <c r="BQ95" s="186"/>
      <c r="BR95" s="186"/>
      <c r="BS95" s="186"/>
      <c r="BT95" s="186"/>
      <c r="BU95" s="186"/>
      <c r="BV95" s="186"/>
      <c r="BW95" s="186"/>
      <c r="BX95" s="186"/>
      <c r="BY95" s="186"/>
      <c r="BZ95" s="190"/>
    </row>
    <row r="96" spans="2:78" ht="15.5" customHeight="1" x14ac:dyDescent="0.6">
      <c r="B96" s="187"/>
      <c r="C96" s="186"/>
      <c r="D96" s="186"/>
      <c r="E96" s="186"/>
      <c r="F96" s="186"/>
      <c r="G96" s="186"/>
      <c r="H96" s="186"/>
      <c r="I96" s="186"/>
      <c r="J96" s="186"/>
      <c r="K96" s="186"/>
      <c r="L96" s="186"/>
      <c r="M96" s="186"/>
      <c r="N96" s="186"/>
      <c r="O96" s="186"/>
      <c r="P96" s="186"/>
      <c r="Q96" s="186"/>
      <c r="R96" s="186"/>
      <c r="S96" s="186"/>
      <c r="T96" s="186"/>
      <c r="U96" s="186"/>
      <c r="V96" s="186"/>
      <c r="W96" s="186"/>
      <c r="X96" s="186"/>
      <c r="Y96" s="186"/>
      <c r="Z96" s="186"/>
      <c r="AA96" s="186"/>
      <c r="AB96" s="186"/>
      <c r="AC96" s="186"/>
      <c r="AD96" s="186"/>
      <c r="AE96" s="186"/>
      <c r="AF96" s="186"/>
      <c r="AG96" s="186"/>
      <c r="AH96" s="186"/>
      <c r="AI96" s="186"/>
      <c r="AJ96" s="186"/>
      <c r="AK96" s="186"/>
      <c r="AL96" s="186"/>
      <c r="AM96" s="186"/>
      <c r="AN96" s="186"/>
      <c r="AO96" s="186"/>
      <c r="AP96" s="186"/>
      <c r="AQ96" s="186"/>
      <c r="AR96" s="186"/>
      <c r="AS96" s="186"/>
      <c r="AT96" s="186"/>
      <c r="AU96" s="186"/>
      <c r="AV96" s="186"/>
      <c r="AW96" s="186"/>
      <c r="AX96" s="186"/>
      <c r="AY96" s="186"/>
      <c r="AZ96" s="186"/>
      <c r="BA96" s="186"/>
      <c r="BB96" s="186"/>
      <c r="BC96" s="186"/>
      <c r="BD96" s="186"/>
      <c r="BE96" s="186"/>
      <c r="BF96" s="186"/>
      <c r="BG96" s="186"/>
      <c r="BH96" s="186"/>
      <c r="BI96" s="186"/>
      <c r="BJ96" s="186"/>
      <c r="BK96" s="186"/>
      <c r="BL96" s="186"/>
      <c r="BM96" s="186"/>
      <c r="BN96" s="186"/>
      <c r="BO96" s="186"/>
      <c r="BP96" s="186"/>
      <c r="BQ96" s="186"/>
      <c r="BR96" s="186"/>
      <c r="BS96" s="186"/>
      <c r="BT96" s="186"/>
      <c r="BU96" s="186"/>
      <c r="BV96" s="186"/>
      <c r="BW96" s="186"/>
      <c r="BX96" s="186"/>
      <c r="BY96" s="186"/>
      <c r="BZ96" s="190"/>
    </row>
    <row r="97" spans="2:78" ht="15.5" customHeight="1" x14ac:dyDescent="0.6">
      <c r="B97" s="187"/>
      <c r="C97" s="186"/>
      <c r="D97" s="186"/>
      <c r="E97" s="186"/>
      <c r="F97" s="186"/>
      <c r="G97" s="186"/>
      <c r="H97" s="186"/>
      <c r="I97" s="186"/>
      <c r="J97" s="186"/>
      <c r="K97" s="186"/>
      <c r="L97" s="186"/>
      <c r="M97" s="186"/>
      <c r="N97" s="186"/>
      <c r="O97" s="186"/>
      <c r="P97" s="186"/>
      <c r="Q97" s="186"/>
      <c r="R97" s="186"/>
      <c r="S97" s="186"/>
      <c r="T97" s="186"/>
      <c r="U97" s="186"/>
      <c r="V97" s="186"/>
      <c r="W97" s="186"/>
      <c r="X97" s="186"/>
      <c r="Y97" s="186"/>
      <c r="Z97" s="186"/>
      <c r="AA97" s="186"/>
      <c r="AB97" s="186"/>
      <c r="AC97" s="186"/>
      <c r="AD97" s="186"/>
      <c r="AE97" s="186"/>
      <c r="AF97" s="186"/>
      <c r="AG97" s="186"/>
      <c r="AH97" s="186"/>
      <c r="AI97" s="186"/>
      <c r="AJ97" s="186"/>
      <c r="AK97" s="186"/>
      <c r="AL97" s="186"/>
      <c r="AM97" s="186"/>
      <c r="AN97" s="186"/>
      <c r="AO97" s="186"/>
      <c r="AP97" s="186"/>
      <c r="AQ97" s="186"/>
      <c r="AR97" s="186"/>
      <c r="AS97" s="186"/>
      <c r="AT97" s="186"/>
      <c r="AU97" s="186"/>
      <c r="AV97" s="186"/>
      <c r="AW97" s="186"/>
      <c r="AX97" s="186"/>
      <c r="AY97" s="186"/>
      <c r="AZ97" s="186"/>
      <c r="BA97" s="186"/>
      <c r="BB97" s="186"/>
      <c r="BC97" s="186"/>
      <c r="BD97" s="186"/>
      <c r="BE97" s="186"/>
      <c r="BF97" s="186"/>
      <c r="BG97" s="186"/>
      <c r="BH97" s="186"/>
      <c r="BI97" s="186"/>
      <c r="BJ97" s="186"/>
      <c r="BK97" s="186"/>
      <c r="BL97" s="186"/>
      <c r="BM97" s="186"/>
      <c r="BN97" s="186"/>
      <c r="BO97" s="186"/>
      <c r="BP97" s="186"/>
      <c r="BQ97" s="186"/>
      <c r="BR97" s="186"/>
      <c r="BS97" s="186"/>
      <c r="BT97" s="186"/>
      <c r="BU97" s="186"/>
      <c r="BV97" s="186"/>
      <c r="BW97" s="186"/>
      <c r="BX97" s="186"/>
      <c r="BY97" s="186"/>
      <c r="BZ97" s="190"/>
    </row>
    <row r="98" spans="2:78" ht="15.5" customHeight="1" x14ac:dyDescent="0.6">
      <c r="B98" s="187"/>
      <c r="C98" s="186"/>
      <c r="D98" s="186"/>
      <c r="E98" s="186"/>
      <c r="F98" s="186"/>
      <c r="G98" s="186"/>
      <c r="H98" s="186"/>
      <c r="I98" s="186"/>
      <c r="J98" s="186"/>
      <c r="K98" s="186"/>
      <c r="L98" s="186"/>
      <c r="M98" s="186"/>
      <c r="N98" s="186"/>
      <c r="O98" s="186"/>
      <c r="P98" s="186"/>
      <c r="Q98" s="186"/>
      <c r="R98" s="186"/>
      <c r="S98" s="186"/>
      <c r="T98" s="186"/>
      <c r="U98" s="186"/>
      <c r="V98" s="186"/>
      <c r="W98" s="186"/>
      <c r="X98" s="186"/>
      <c r="Y98" s="186"/>
      <c r="Z98" s="186"/>
      <c r="AA98" s="186"/>
      <c r="AB98" s="186"/>
      <c r="AC98" s="186"/>
      <c r="AD98" s="186"/>
      <c r="AE98" s="186"/>
      <c r="AF98" s="186"/>
      <c r="AG98" s="186"/>
      <c r="AH98" s="186"/>
      <c r="AI98" s="186"/>
      <c r="AJ98" s="186"/>
      <c r="AK98" s="186"/>
      <c r="AL98" s="186"/>
      <c r="AM98" s="186"/>
      <c r="AN98" s="186"/>
      <c r="AO98" s="186"/>
      <c r="AP98" s="186"/>
      <c r="AQ98" s="186"/>
      <c r="AR98" s="186"/>
      <c r="AS98" s="186"/>
      <c r="AT98" s="186"/>
      <c r="AU98" s="186"/>
      <c r="AV98" s="186"/>
      <c r="AW98" s="186"/>
      <c r="AX98" s="186"/>
      <c r="AY98" s="186"/>
      <c r="AZ98" s="186"/>
      <c r="BA98" s="186"/>
      <c r="BB98" s="186"/>
      <c r="BC98" s="186"/>
      <c r="BD98" s="186"/>
      <c r="BE98" s="186"/>
      <c r="BF98" s="186"/>
      <c r="BG98" s="186"/>
      <c r="BH98" s="186"/>
      <c r="BI98" s="186"/>
      <c r="BJ98" s="186"/>
      <c r="BK98" s="186"/>
      <c r="BL98" s="186"/>
      <c r="BM98" s="186"/>
      <c r="BN98" s="186"/>
      <c r="BO98" s="186"/>
      <c r="BP98" s="186"/>
      <c r="BQ98" s="186"/>
      <c r="BR98" s="186"/>
      <c r="BS98" s="186"/>
      <c r="BT98" s="186"/>
      <c r="BU98" s="186"/>
      <c r="BV98" s="186"/>
      <c r="BW98" s="186"/>
      <c r="BX98" s="186"/>
      <c r="BY98" s="186"/>
      <c r="BZ98" s="190"/>
    </row>
    <row r="99" spans="2:78" ht="15.5" customHeight="1" x14ac:dyDescent="0.6">
      <c r="B99" s="206"/>
      <c r="C99" s="207"/>
      <c r="D99" s="207"/>
      <c r="E99" s="207"/>
      <c r="F99" s="207"/>
      <c r="G99" s="207"/>
      <c r="H99" s="207"/>
      <c r="I99" s="207"/>
      <c r="J99" s="207"/>
      <c r="K99" s="207"/>
      <c r="L99" s="207"/>
      <c r="M99" s="207"/>
      <c r="N99" s="207"/>
      <c r="O99" s="207"/>
      <c r="P99" s="207"/>
      <c r="Q99" s="207"/>
      <c r="R99" s="207"/>
      <c r="S99" s="207"/>
      <c r="T99" s="207"/>
      <c r="U99" s="207"/>
      <c r="V99" s="207"/>
      <c r="W99" s="207"/>
      <c r="X99" s="207"/>
      <c r="Y99" s="207"/>
      <c r="Z99" s="207"/>
      <c r="AA99" s="207"/>
      <c r="AB99" s="207"/>
      <c r="AC99" s="207"/>
      <c r="AD99" s="207"/>
      <c r="AE99" s="207"/>
      <c r="AF99" s="207"/>
      <c r="AG99" s="207"/>
      <c r="AH99" s="207"/>
      <c r="AI99" s="207"/>
      <c r="AJ99" s="207"/>
      <c r="AK99" s="207"/>
      <c r="AL99" s="207"/>
      <c r="AM99" s="207"/>
      <c r="AN99" s="207"/>
      <c r="AO99" s="207"/>
      <c r="AP99" s="207"/>
      <c r="AQ99" s="207"/>
      <c r="AR99" s="207"/>
      <c r="AS99" s="207"/>
      <c r="AT99" s="207"/>
      <c r="AU99" s="207"/>
      <c r="AV99" s="207"/>
      <c r="AW99" s="207"/>
      <c r="AX99" s="207"/>
      <c r="AY99" s="207"/>
      <c r="AZ99" s="207"/>
      <c r="BA99" s="207"/>
      <c r="BB99" s="207"/>
      <c r="BC99" s="207"/>
      <c r="BD99" s="207"/>
      <c r="BE99" s="207"/>
      <c r="BF99" s="207"/>
      <c r="BG99" s="207"/>
      <c r="BH99" s="207"/>
      <c r="BI99" s="207"/>
      <c r="BJ99" s="207"/>
      <c r="BK99" s="207"/>
      <c r="BL99" s="207"/>
      <c r="BM99" s="207"/>
      <c r="BN99" s="207"/>
      <c r="BO99" s="207"/>
      <c r="BP99" s="207"/>
      <c r="BQ99" s="207"/>
      <c r="BR99" s="207"/>
      <c r="BS99" s="207"/>
      <c r="BT99" s="207"/>
      <c r="BU99" s="207"/>
      <c r="BV99" s="207"/>
      <c r="BW99" s="207"/>
      <c r="BX99" s="207"/>
      <c r="BY99" s="207"/>
      <c r="BZ99" s="208"/>
    </row>
    <row r="100" spans="2:78" ht="15.5" customHeight="1" x14ac:dyDescent="0.6"/>
    <row r="101" spans="2:78" ht="15.5" customHeight="1" x14ac:dyDescent="0.6"/>
    <row r="102" spans="2:78" ht="15.5" customHeight="1" x14ac:dyDescent="0.6"/>
    <row r="103" spans="2:78" ht="15.5" customHeight="1" x14ac:dyDescent="0.6"/>
    <row r="104" spans="2:78" ht="15.5" customHeight="1" x14ac:dyDescent="0.6"/>
    <row r="105" spans="2:78" ht="15.5" customHeight="1" x14ac:dyDescent="0.6"/>
    <row r="106" spans="2:78" ht="15.5" customHeight="1" x14ac:dyDescent="0.6"/>
    <row r="107" spans="2:78" ht="15.5" customHeight="1" x14ac:dyDescent="0.6"/>
    <row r="108" spans="2:78" ht="15.5" customHeight="1" x14ac:dyDescent="0.6"/>
    <row r="109" spans="2:78" ht="15.5" customHeight="1" x14ac:dyDescent="0.6"/>
    <row r="110" spans="2:78" ht="15.5" customHeight="1" x14ac:dyDescent="0.6"/>
    <row r="111" spans="2:78" ht="15.5" customHeight="1" x14ac:dyDescent="0.6"/>
    <row r="112" spans="2:78" ht="15.5" customHeight="1" x14ac:dyDescent="0.6"/>
    <row r="113" ht="15.5" customHeight="1" x14ac:dyDescent="0.6"/>
    <row r="114" ht="15.5" customHeight="1" x14ac:dyDescent="0.6"/>
    <row r="115" ht="15.5" customHeight="1" x14ac:dyDescent="0.6"/>
    <row r="116" ht="15.5" customHeight="1" x14ac:dyDescent="0.6"/>
    <row r="117" ht="15.5" customHeight="1" x14ac:dyDescent="0.6"/>
    <row r="118" ht="15.5" customHeight="1" x14ac:dyDescent="0.6"/>
    <row r="119" ht="15.5" customHeight="1" x14ac:dyDescent="0.6"/>
    <row r="120" ht="15.5" customHeight="1" x14ac:dyDescent="0.6"/>
    <row r="121" ht="15.5" customHeight="1" x14ac:dyDescent="0.6"/>
    <row r="122" ht="15.5" customHeight="1" x14ac:dyDescent="0.6"/>
    <row r="123" ht="15.5" customHeight="1" x14ac:dyDescent="0.6"/>
    <row r="124" ht="15.5" customHeight="1" x14ac:dyDescent="0.6"/>
    <row r="125" ht="15.5" customHeight="1" x14ac:dyDescent="0.6"/>
    <row r="126" ht="15.5" customHeight="1" x14ac:dyDescent="0.6"/>
    <row r="127" ht="15.5" customHeight="1" x14ac:dyDescent="0.6"/>
    <row r="128" ht="15.5" customHeight="1" x14ac:dyDescent="0.6"/>
    <row r="129" ht="15.5" customHeight="1" x14ac:dyDescent="0.6"/>
    <row r="130" ht="15.5" customHeight="1" x14ac:dyDescent="0.6"/>
    <row r="131" ht="15.5" customHeight="1" x14ac:dyDescent="0.6"/>
    <row r="132" ht="15.5" customHeight="1" x14ac:dyDescent="0.6"/>
    <row r="133" ht="15.5" customHeight="1" x14ac:dyDescent="0.6"/>
    <row r="134" ht="15.5" customHeight="1" x14ac:dyDescent="0.6"/>
    <row r="135" ht="15.5" customHeight="1" x14ac:dyDescent="0.6"/>
    <row r="136" ht="15.5" customHeight="1" x14ac:dyDescent="0.6"/>
    <row r="137" ht="15.5" customHeight="1" x14ac:dyDescent="0.6"/>
    <row r="138" ht="15.5" customHeight="1" x14ac:dyDescent="0.6"/>
    <row r="139" ht="15.5" customHeight="1" x14ac:dyDescent="0.6"/>
    <row r="140" ht="15.5" customHeight="1" x14ac:dyDescent="0.6"/>
    <row r="141" ht="15.5" customHeight="1" x14ac:dyDescent="0.6"/>
    <row r="142" ht="15.5" customHeight="1" x14ac:dyDescent="0.6"/>
    <row r="143" ht="15.5" customHeight="1" x14ac:dyDescent="0.6"/>
    <row r="144" ht="15.5" customHeight="1" x14ac:dyDescent="0.6"/>
    <row r="145" ht="15.5" customHeight="1" x14ac:dyDescent="0.6"/>
    <row r="146" ht="15.5" customHeight="1" x14ac:dyDescent="0.6"/>
    <row r="147" ht="15.5" customHeight="1" x14ac:dyDescent="0.6"/>
    <row r="148" ht="15.5" customHeight="1" x14ac:dyDescent="0.6"/>
    <row r="149" ht="15.5" customHeight="1" x14ac:dyDescent="0.6"/>
    <row r="150" ht="15.5" customHeight="1" x14ac:dyDescent="0.6"/>
    <row r="151" ht="15.5" customHeight="1" x14ac:dyDescent="0.6"/>
    <row r="152" ht="15.5" customHeight="1" x14ac:dyDescent="0.6"/>
    <row r="153" ht="15.5" customHeight="1" x14ac:dyDescent="0.6"/>
    <row r="154" ht="15.5" customHeight="1" x14ac:dyDescent="0.6"/>
    <row r="155" ht="15.5" customHeight="1" x14ac:dyDescent="0.6"/>
    <row r="156" ht="15.5" customHeight="1" x14ac:dyDescent="0.6"/>
    <row r="157" ht="15.5" customHeight="1" x14ac:dyDescent="0.6"/>
    <row r="158" ht="15.5" customHeight="1" x14ac:dyDescent="0.6"/>
    <row r="159" ht="15.5" customHeight="1" x14ac:dyDescent="0.6"/>
    <row r="160" ht="15.5" customHeight="1" x14ac:dyDescent="0.6"/>
    <row r="161" ht="15.5" customHeight="1" x14ac:dyDescent="0.6"/>
    <row r="162" ht="15.5" customHeight="1" x14ac:dyDescent="0.6"/>
    <row r="163" ht="15.5" customHeight="1" x14ac:dyDescent="0.6"/>
    <row r="164" ht="15.5" customHeight="1" x14ac:dyDescent="0.6"/>
    <row r="165" ht="15.5" customHeight="1" x14ac:dyDescent="0.6"/>
    <row r="166" ht="15.5" customHeight="1" x14ac:dyDescent="0.6"/>
    <row r="167" ht="15.5" customHeight="1" x14ac:dyDescent="0.6"/>
    <row r="168" ht="15.5" customHeight="1" x14ac:dyDescent="0.6"/>
    <row r="169" ht="15.5" customHeight="1" x14ac:dyDescent="0.6"/>
    <row r="170" ht="15.5" customHeight="1" x14ac:dyDescent="0.6"/>
    <row r="171" ht="15.5" customHeight="1" x14ac:dyDescent="0.6"/>
    <row r="172" ht="15.5" customHeight="1" x14ac:dyDescent="0.6"/>
    <row r="173" ht="15.5" customHeight="1" x14ac:dyDescent="0.6"/>
    <row r="174" ht="15.5" customHeight="1" x14ac:dyDescent="0.6"/>
    <row r="175" ht="15.5" customHeight="1" x14ac:dyDescent="0.6"/>
    <row r="176" ht="15.5" customHeight="1" x14ac:dyDescent="0.6"/>
    <row r="177" ht="15.5" customHeight="1" x14ac:dyDescent="0.6"/>
    <row r="178" ht="15.5" customHeight="1" x14ac:dyDescent="0.6"/>
    <row r="179" ht="15.5" customHeight="1" x14ac:dyDescent="0.6"/>
    <row r="180" ht="15.5" customHeight="1" x14ac:dyDescent="0.6"/>
    <row r="181" ht="15.5" customHeight="1" x14ac:dyDescent="0.6"/>
    <row r="182" ht="15.5" customHeight="1" x14ac:dyDescent="0.6"/>
    <row r="183" ht="15.5" customHeight="1" x14ac:dyDescent="0.6"/>
    <row r="184" ht="15.5" customHeight="1" x14ac:dyDescent="0.6"/>
    <row r="185" ht="15.5" customHeight="1" x14ac:dyDescent="0.6"/>
    <row r="186" ht="15.5" customHeight="1" x14ac:dyDescent="0.6"/>
    <row r="187" ht="15.5" customHeight="1" x14ac:dyDescent="0.6"/>
    <row r="188" ht="15.5" customHeight="1" x14ac:dyDescent="0.6"/>
    <row r="189" ht="15.5" customHeight="1" x14ac:dyDescent="0.6"/>
    <row r="190" ht="15.5" customHeight="1" x14ac:dyDescent="0.6"/>
    <row r="191" ht="15.5" customHeight="1" x14ac:dyDescent="0.6"/>
    <row r="192" ht="15.5" customHeight="1" x14ac:dyDescent="0.6"/>
    <row r="193" ht="15.5" customHeight="1" x14ac:dyDescent="0.6"/>
    <row r="194" ht="15.5" customHeight="1" x14ac:dyDescent="0.6"/>
    <row r="195" ht="15.5" customHeight="1" x14ac:dyDescent="0.6"/>
    <row r="196" ht="15.5" customHeight="1" x14ac:dyDescent="0.6"/>
    <row r="197" ht="15.5" customHeight="1" x14ac:dyDescent="0.6"/>
    <row r="198" ht="15.5" customHeight="1" x14ac:dyDescent="0.6"/>
    <row r="199" ht="15.5" customHeight="1" x14ac:dyDescent="0.6"/>
    <row r="200" ht="15.5" customHeight="1" x14ac:dyDescent="0.6"/>
    <row r="201" ht="15.5" customHeight="1" x14ac:dyDescent="0.6"/>
    <row r="202" ht="15.5" customHeight="1" x14ac:dyDescent="0.6"/>
    <row r="203" ht="15.5" customHeight="1" x14ac:dyDescent="0.6"/>
    <row r="204" ht="15.5" customHeight="1" x14ac:dyDescent="0.6"/>
    <row r="205" ht="15.5" customHeight="1" x14ac:dyDescent="0.6"/>
    <row r="206" ht="15.5" customHeight="1" x14ac:dyDescent="0.6"/>
    <row r="207" ht="15.5" customHeight="1" x14ac:dyDescent="0.6"/>
    <row r="208" ht="15.5" customHeight="1" x14ac:dyDescent="0.6"/>
    <row r="209" ht="15.5" customHeight="1" x14ac:dyDescent="0.6"/>
    <row r="210" ht="15.5" customHeight="1" x14ac:dyDescent="0.6"/>
    <row r="211" ht="15.5" customHeight="1" x14ac:dyDescent="0.6"/>
    <row r="212" ht="15.5" customHeight="1" x14ac:dyDescent="0.6"/>
    <row r="213" ht="15.5" customHeight="1" x14ac:dyDescent="0.6"/>
    <row r="214" ht="15.5" customHeight="1" x14ac:dyDescent="0.6"/>
    <row r="215" ht="15.5" customHeight="1" x14ac:dyDescent="0.6"/>
    <row r="216" ht="15.5" customHeight="1" x14ac:dyDescent="0.6"/>
    <row r="217" ht="15.5" customHeight="1" x14ac:dyDescent="0.6"/>
    <row r="218" ht="15.5" customHeight="1" x14ac:dyDescent="0.6"/>
    <row r="219" ht="15.5" customHeight="1" x14ac:dyDescent="0.6"/>
    <row r="220" ht="15.5" customHeight="1" x14ac:dyDescent="0.6"/>
    <row r="221" ht="15.5" customHeight="1" x14ac:dyDescent="0.6"/>
    <row r="222" ht="15.5" customHeight="1" x14ac:dyDescent="0.6"/>
    <row r="223" ht="15.5" customHeight="1" x14ac:dyDescent="0.6"/>
    <row r="224" ht="15.5" customHeight="1" x14ac:dyDescent="0.6"/>
    <row r="225" ht="15.5" customHeight="1" x14ac:dyDescent="0.6"/>
    <row r="226" ht="15.5" customHeight="1" x14ac:dyDescent="0.6"/>
    <row r="227" ht="15.5" customHeight="1" x14ac:dyDescent="0.6"/>
    <row r="228" ht="15.5" customHeight="1" x14ac:dyDescent="0.6"/>
    <row r="229" ht="15.5" customHeight="1" x14ac:dyDescent="0.6"/>
    <row r="230" ht="15.5" customHeight="1" x14ac:dyDescent="0.6"/>
    <row r="231" ht="15.5" customHeight="1" x14ac:dyDescent="0.6"/>
    <row r="232" ht="15.5" customHeight="1" x14ac:dyDescent="0.6"/>
    <row r="233" ht="15.5" customHeight="1" x14ac:dyDescent="0.6"/>
    <row r="234" ht="15.5" customHeight="1" x14ac:dyDescent="0.6"/>
    <row r="235" ht="15.5" customHeight="1" x14ac:dyDescent="0.6"/>
    <row r="236" ht="15.5" customHeight="1" x14ac:dyDescent="0.6"/>
    <row r="237" ht="15.5" customHeight="1" x14ac:dyDescent="0.6"/>
    <row r="238" ht="15.5" customHeight="1" x14ac:dyDescent="0.6"/>
    <row r="239" ht="15.5" customHeight="1" x14ac:dyDescent="0.6"/>
    <row r="240" ht="15.5" customHeight="1" x14ac:dyDescent="0.6"/>
    <row r="241" ht="15.5" customHeight="1" x14ac:dyDescent="0.6"/>
    <row r="242" ht="15.5" customHeight="1" x14ac:dyDescent="0.6"/>
    <row r="243" ht="15.5" customHeight="1" x14ac:dyDescent="0.6"/>
    <row r="244" ht="15.5" customHeight="1" x14ac:dyDescent="0.6"/>
    <row r="245" ht="15.5" customHeight="1" x14ac:dyDescent="0.6"/>
    <row r="246" ht="15.5" customHeight="1" x14ac:dyDescent="0.6"/>
    <row r="247" ht="15.5" customHeight="1" x14ac:dyDescent="0.6"/>
    <row r="248" ht="15.5" customHeight="1" x14ac:dyDescent="0.6"/>
    <row r="249" ht="15.5" customHeight="1" x14ac:dyDescent="0.6"/>
    <row r="250" ht="15.5" customHeight="1" x14ac:dyDescent="0.6"/>
    <row r="251" ht="15.5" customHeight="1" x14ac:dyDescent="0.6"/>
    <row r="252" ht="15.5" customHeight="1" x14ac:dyDescent="0.6"/>
    <row r="253" ht="15.5" customHeight="1" x14ac:dyDescent="0.6"/>
    <row r="254" ht="15.5" customHeight="1" x14ac:dyDescent="0.6"/>
    <row r="255" ht="15.5" customHeight="1" x14ac:dyDescent="0.6"/>
    <row r="256" ht="15.5" customHeight="1" x14ac:dyDescent="0.6"/>
    <row r="257" ht="15.5" customHeight="1" x14ac:dyDescent="0.6"/>
    <row r="258" ht="15.5" customHeight="1" x14ac:dyDescent="0.6"/>
    <row r="259" ht="15.5" customHeight="1" x14ac:dyDescent="0.6"/>
    <row r="260" ht="15.5" customHeight="1" x14ac:dyDescent="0.6"/>
    <row r="261" ht="15.5" customHeight="1" x14ac:dyDescent="0.6"/>
    <row r="262" ht="15.5" customHeight="1" x14ac:dyDescent="0.6"/>
    <row r="263" ht="15.5" customHeight="1" x14ac:dyDescent="0.6"/>
    <row r="264" ht="15.5" customHeight="1" x14ac:dyDescent="0.6"/>
    <row r="265" ht="15.5" customHeight="1" x14ac:dyDescent="0.6"/>
    <row r="266" ht="15.5" customHeight="1" x14ac:dyDescent="0.6"/>
    <row r="267" ht="15.5" customHeight="1" x14ac:dyDescent="0.6"/>
    <row r="268" ht="15.5" customHeight="1" x14ac:dyDescent="0.6"/>
    <row r="269" ht="15.5" customHeight="1" x14ac:dyDescent="0.6"/>
    <row r="270" ht="15.5" customHeight="1" x14ac:dyDescent="0.6"/>
    <row r="271" ht="15.5" customHeight="1" x14ac:dyDescent="0.6"/>
    <row r="272" ht="15.5" customHeight="1" x14ac:dyDescent="0.6"/>
    <row r="273" ht="15.5" customHeight="1" x14ac:dyDescent="0.6"/>
    <row r="274" ht="15.5" customHeight="1" x14ac:dyDescent="0.6"/>
    <row r="275" ht="15.5" customHeight="1" x14ac:dyDescent="0.6"/>
    <row r="276" ht="15.5" customHeight="1" x14ac:dyDescent="0.6"/>
    <row r="277" ht="15.5" customHeight="1" x14ac:dyDescent="0.6"/>
    <row r="278" ht="15.5" customHeight="1" x14ac:dyDescent="0.6"/>
    <row r="279" ht="15.5" customHeight="1" x14ac:dyDescent="0.6"/>
    <row r="280" ht="15.5" customHeight="1" x14ac:dyDescent="0.6"/>
    <row r="281" ht="15.5" customHeight="1" x14ac:dyDescent="0.6"/>
    <row r="282" ht="15.5" customHeight="1" x14ac:dyDescent="0.6"/>
    <row r="283" ht="15.5" customHeight="1" x14ac:dyDescent="0.6"/>
  </sheetData>
  <sheetProtection algorithmName="SHA-512" hashValue="hvlqDocQEYgEg1zBeA+tTVysxsVtRYAtEZ3kou6IFMFa4/jbVcrOxX+5mrcIRTsB8Nht7dF2BLHajpAh0TFYFA==" saltValue="LcQPuJfnL39YeP5L9D80ng==" spinCount="100000" sheet="1" scenarios="1" insertHyperlinks="0"/>
  <mergeCells count="196">
    <mergeCell ref="AO46:AT47"/>
    <mergeCell ref="AU46:BG47"/>
    <mergeCell ref="BH46:BM47"/>
    <mergeCell ref="BN46:BZ47"/>
    <mergeCell ref="BW5:BZ5"/>
    <mergeCell ref="AY11:AZ11"/>
    <mergeCell ref="BB11:BC11"/>
    <mergeCell ref="BE11:BF11"/>
    <mergeCell ref="BR11:BS11"/>
    <mergeCell ref="BU11:BV11"/>
    <mergeCell ref="BX11:BY11"/>
    <mergeCell ref="AX9:BD9"/>
    <mergeCell ref="AO42:AR42"/>
    <mergeCell ref="BH6:BM8"/>
    <mergeCell ref="BE5:BG5"/>
    <mergeCell ref="BN6:BN8"/>
    <mergeCell ref="BO8:BU8"/>
    <mergeCell ref="BH11:BQ11"/>
    <mergeCell ref="AO11:AX11"/>
    <mergeCell ref="BH42:BK42"/>
    <mergeCell ref="BH45:BI45"/>
    <mergeCell ref="BK45:BY45"/>
    <mergeCell ref="AO9:AW9"/>
    <mergeCell ref="AY45:BF45"/>
    <mergeCell ref="BN3:BO3"/>
    <mergeCell ref="AO3:BG3"/>
    <mergeCell ref="AO4:BG4"/>
    <mergeCell ref="AX5:BD5"/>
    <mergeCell ref="AX6:BD6"/>
    <mergeCell ref="AX7:BD7"/>
    <mergeCell ref="AP6:AW6"/>
    <mergeCell ref="AP7:AW7"/>
    <mergeCell ref="AS5:AT5"/>
    <mergeCell ref="BH5:BM5"/>
    <mergeCell ref="AF2:AM2"/>
    <mergeCell ref="R9:T9"/>
    <mergeCell ref="R13:T13"/>
    <mergeCell ref="B2:J2"/>
    <mergeCell ref="K2:M2"/>
    <mergeCell ref="O2:Q2"/>
    <mergeCell ref="S2:AD2"/>
    <mergeCell ref="B3:E4"/>
    <mergeCell ref="I12:M12"/>
    <mergeCell ref="U13:AM13"/>
    <mergeCell ref="B5:AM5"/>
    <mergeCell ref="B6:AM8"/>
    <mergeCell ref="I11:M11"/>
    <mergeCell ref="B9:G10"/>
    <mergeCell ref="B11:G12"/>
    <mergeCell ref="L3:O4"/>
    <mergeCell ref="P3:X4"/>
    <mergeCell ref="AF12:AM12"/>
    <mergeCell ref="O12:AE12"/>
    <mergeCell ref="Y3:AB4"/>
    <mergeCell ref="U9:AM9"/>
    <mergeCell ref="F3:K4"/>
    <mergeCell ref="O9:P9"/>
    <mergeCell ref="I10:M10"/>
    <mergeCell ref="B19:G19"/>
    <mergeCell ref="I18:AM18"/>
    <mergeCell ref="B17:G17"/>
    <mergeCell ref="B18:G18"/>
    <mergeCell ref="O10:AM10"/>
    <mergeCell ref="O11:AM11"/>
    <mergeCell ref="K23:M23"/>
    <mergeCell ref="S23:U23"/>
    <mergeCell ref="O16:AE16"/>
    <mergeCell ref="AF16:AM16"/>
    <mergeCell ref="X21:Z21"/>
    <mergeCell ref="AA20:AG25"/>
    <mergeCell ref="O15:AM15"/>
    <mergeCell ref="B20:G20"/>
    <mergeCell ref="B21:G21"/>
    <mergeCell ref="I14:M14"/>
    <mergeCell ref="I15:M15"/>
    <mergeCell ref="B13:G16"/>
    <mergeCell ref="J21:K21"/>
    <mergeCell ref="L21:N21"/>
    <mergeCell ref="O21:Q21"/>
    <mergeCell ref="O13:P13"/>
    <mergeCell ref="C41:F41"/>
    <mergeCell ref="B37:AM37"/>
    <mergeCell ref="K40:S41"/>
    <mergeCell ref="T40:W41"/>
    <mergeCell ref="X40:AA41"/>
    <mergeCell ref="AB40:AG41"/>
    <mergeCell ref="AH40:AM41"/>
    <mergeCell ref="G41:J41"/>
    <mergeCell ref="H34:K34"/>
    <mergeCell ref="Q34:S34"/>
    <mergeCell ref="L35:T35"/>
    <mergeCell ref="AA34:AD34"/>
    <mergeCell ref="C40:F40"/>
    <mergeCell ref="G40:J40"/>
    <mergeCell ref="I38:AC39"/>
    <mergeCell ref="AD38:AF39"/>
    <mergeCell ref="L34:O34"/>
    <mergeCell ref="AE34:AH34"/>
    <mergeCell ref="AJ34:AL34"/>
    <mergeCell ref="AE35:AM35"/>
    <mergeCell ref="G44:J45"/>
    <mergeCell ref="K44:S45"/>
    <mergeCell ref="T44:W45"/>
    <mergeCell ref="H36:J36"/>
    <mergeCell ref="AA36:AC36"/>
    <mergeCell ref="K36:T36"/>
    <mergeCell ref="AD36:AM36"/>
    <mergeCell ref="AA35:AD35"/>
    <mergeCell ref="H35:K35"/>
    <mergeCell ref="E38:H39"/>
    <mergeCell ref="B34:G36"/>
    <mergeCell ref="U34:Z36"/>
    <mergeCell ref="B42:B43"/>
    <mergeCell ref="C42:F43"/>
    <mergeCell ref="G42:J43"/>
    <mergeCell ref="K42:S43"/>
    <mergeCell ref="T42:W43"/>
    <mergeCell ref="X42:AA43"/>
    <mergeCell ref="B44:B45"/>
    <mergeCell ref="C44:F45"/>
    <mergeCell ref="AG38:AM39"/>
    <mergeCell ref="X44:AA45"/>
    <mergeCell ref="AB42:AG45"/>
    <mergeCell ref="AH42:AM45"/>
    <mergeCell ref="B30:G33"/>
    <mergeCell ref="H32:R33"/>
    <mergeCell ref="B26:G27"/>
    <mergeCell ref="B28:G29"/>
    <mergeCell ref="S30:W30"/>
    <mergeCell ref="B22:G24"/>
    <mergeCell ref="B25:G25"/>
    <mergeCell ref="N25:Q25"/>
    <mergeCell ref="I19:AM19"/>
    <mergeCell ref="I20:Z20"/>
    <mergeCell ref="AH20:AM25"/>
    <mergeCell ref="N23:R23"/>
    <mergeCell ref="H31:I31"/>
    <mergeCell ref="H22:J22"/>
    <mergeCell ref="K22:M22"/>
    <mergeCell ref="N22:P22"/>
    <mergeCell ref="Q22:S22"/>
    <mergeCell ref="T22:W22"/>
    <mergeCell ref="H30:R30"/>
    <mergeCell ref="U33:W33"/>
    <mergeCell ref="X30:AM30"/>
    <mergeCell ref="H21:I21"/>
    <mergeCell ref="H23:J23"/>
    <mergeCell ref="X31:AA31"/>
    <mergeCell ref="BR5:BU5"/>
    <mergeCell ref="BO6:BV6"/>
    <mergeCell ref="BO7:BW7"/>
    <mergeCell ref="AB31:AM31"/>
    <mergeCell ref="X25:Z25"/>
    <mergeCell ref="H26:AM26"/>
    <mergeCell ref="H28:AM28"/>
    <mergeCell ref="N24:S24"/>
    <mergeCell ref="H25:J25"/>
    <mergeCell ref="K25:M25"/>
    <mergeCell ref="M27:AA27"/>
    <mergeCell ref="AB27:AM27"/>
    <mergeCell ref="M29:AA29"/>
    <mergeCell ref="AB29:AM29"/>
    <mergeCell ref="J31:K31"/>
    <mergeCell ref="M31:N31"/>
    <mergeCell ref="P31:Q31"/>
    <mergeCell ref="S31:T32"/>
    <mergeCell ref="U31:W32"/>
    <mergeCell ref="X32:AM33"/>
    <mergeCell ref="R25:T25"/>
    <mergeCell ref="U25:W25"/>
    <mergeCell ref="V23:X23"/>
    <mergeCell ref="I17:AM17"/>
    <mergeCell ref="BU3:BV3"/>
    <mergeCell ref="BP3:BQ3"/>
    <mergeCell ref="BH3:BM4"/>
    <mergeCell ref="I16:M16"/>
    <mergeCell ref="R21:T21"/>
    <mergeCell ref="U21:W21"/>
    <mergeCell ref="AO2:BZ2"/>
    <mergeCell ref="BW3:BX3"/>
    <mergeCell ref="BN4:BO4"/>
    <mergeCell ref="BP4:BQ4"/>
    <mergeCell ref="O14:AM14"/>
    <mergeCell ref="AP8:AW8"/>
    <mergeCell ref="AX8:BD8"/>
    <mergeCell ref="BE8:BG8"/>
    <mergeCell ref="BE6:BG6"/>
    <mergeCell ref="BE7:BG7"/>
    <mergeCell ref="BE9:BG9"/>
    <mergeCell ref="BH9:BK9"/>
    <mergeCell ref="BN5:BQ5"/>
    <mergeCell ref="BL9:BZ9"/>
    <mergeCell ref="BU4:BV4"/>
    <mergeCell ref="BW4:BZ4"/>
    <mergeCell ref="AC3:AM3"/>
    <mergeCell ref="AC4:AM4"/>
  </mergeCells>
  <phoneticPr fontId="1"/>
  <printOptions horizontalCentered="1" verticalCentered="1"/>
  <pageMargins left="0" right="0" top="0" bottom="0" header="0" footer="0"/>
  <pageSetup paperSize="8" scale="98" fitToHeight="0" orientation="landscape" r:id="rId1"/>
  <rowBreaks count="1" manualBreakCount="1">
    <brk id="47" min="1" max="7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7030A0"/>
    <pageSetUpPr fitToPage="1"/>
  </sheetPr>
  <dimension ref="A1:T39"/>
  <sheetViews>
    <sheetView zoomScale="69" zoomScaleNormal="69" workbookViewId="0">
      <selection activeCell="D8" sqref="D8"/>
    </sheetView>
  </sheetViews>
  <sheetFormatPr defaultRowHeight="20" x14ac:dyDescent="0.6"/>
  <cols>
    <col min="1" max="1" width="13.3828125" customWidth="1"/>
    <col min="2" max="2" width="10.23046875" customWidth="1"/>
    <col min="13" max="13" width="7.69140625" customWidth="1"/>
    <col min="31" max="31" width="3.69140625" customWidth="1"/>
  </cols>
  <sheetData>
    <row r="1" spans="1:20" x14ac:dyDescent="0.6">
      <c r="A1" t="s">
        <v>13</v>
      </c>
      <c r="B1" t="s">
        <v>98</v>
      </c>
      <c r="C1" t="s">
        <v>99</v>
      </c>
      <c r="D1" t="s">
        <v>121</v>
      </c>
      <c r="E1" t="s">
        <v>100</v>
      </c>
      <c r="F1" t="s">
        <v>101</v>
      </c>
      <c r="G1" t="s">
        <v>102</v>
      </c>
      <c r="H1" t="s">
        <v>103</v>
      </c>
    </row>
    <row r="2" spans="1:20" x14ac:dyDescent="0.6">
      <c r="A2" t="s">
        <v>14</v>
      </c>
      <c r="B2" t="s">
        <v>104</v>
      </c>
      <c r="C2" t="s">
        <v>105</v>
      </c>
      <c r="D2" t="s">
        <v>106</v>
      </c>
      <c r="E2" t="s">
        <v>107</v>
      </c>
      <c r="F2" t="s">
        <v>108</v>
      </c>
      <c r="G2" t="s">
        <v>109</v>
      </c>
      <c r="H2" t="s">
        <v>110</v>
      </c>
      <c r="I2" t="s">
        <v>111</v>
      </c>
      <c r="J2" t="s">
        <v>112</v>
      </c>
      <c r="K2" t="s">
        <v>113</v>
      </c>
    </row>
    <row r="3" spans="1:20" x14ac:dyDescent="0.6">
      <c r="A3" t="s">
        <v>87</v>
      </c>
      <c r="B3" s="122" t="s">
        <v>310</v>
      </c>
    </row>
    <row r="4" spans="1:20" x14ac:dyDescent="0.6">
      <c r="A4" t="s">
        <v>120</v>
      </c>
      <c r="B4">
        <v>13</v>
      </c>
      <c r="C4">
        <v>20</v>
      </c>
      <c r="D4">
        <v>25</v>
      </c>
      <c r="E4">
        <v>30</v>
      </c>
      <c r="F4">
        <v>40</v>
      </c>
      <c r="G4">
        <v>50</v>
      </c>
      <c r="H4">
        <v>75</v>
      </c>
      <c r="I4">
        <v>100</v>
      </c>
      <c r="J4">
        <v>150</v>
      </c>
    </row>
    <row r="5" spans="1:20" x14ac:dyDescent="0.6">
      <c r="B5" s="81" t="s">
        <v>318</v>
      </c>
      <c r="C5" s="81" t="s">
        <v>319</v>
      </c>
      <c r="D5" s="81" t="s">
        <v>322</v>
      </c>
      <c r="E5" s="81" t="s">
        <v>320</v>
      </c>
      <c r="F5" s="81" t="s">
        <v>321</v>
      </c>
      <c r="G5" s="81" t="s">
        <v>323</v>
      </c>
      <c r="H5" s="81" t="s">
        <v>324</v>
      </c>
      <c r="I5" s="81" t="s">
        <v>325</v>
      </c>
      <c r="J5" s="79"/>
    </row>
    <row r="6" spans="1:20" x14ac:dyDescent="0.6">
      <c r="A6" t="s">
        <v>114</v>
      </c>
      <c r="B6" t="s">
        <v>115</v>
      </c>
      <c r="C6" t="s">
        <v>117</v>
      </c>
      <c r="D6" t="s">
        <v>118</v>
      </c>
      <c r="E6" t="s">
        <v>116</v>
      </c>
      <c r="F6" t="s">
        <v>119</v>
      </c>
      <c r="G6" t="s">
        <v>408</v>
      </c>
    </row>
    <row r="7" spans="1:20" x14ac:dyDescent="0.6">
      <c r="A7" t="s">
        <v>17</v>
      </c>
      <c r="B7">
        <v>50</v>
      </c>
      <c r="C7">
        <v>75</v>
      </c>
      <c r="D7">
        <v>100</v>
      </c>
      <c r="E7">
        <v>150</v>
      </c>
      <c r="F7">
        <v>200</v>
      </c>
      <c r="G7">
        <v>250</v>
      </c>
      <c r="H7">
        <v>300</v>
      </c>
      <c r="I7">
        <v>350</v>
      </c>
    </row>
    <row r="8" spans="1:20" x14ac:dyDescent="0.6">
      <c r="A8" t="s">
        <v>92</v>
      </c>
      <c r="B8">
        <v>13</v>
      </c>
      <c r="C8">
        <v>20</v>
      </c>
      <c r="D8">
        <v>25</v>
      </c>
      <c r="E8">
        <v>30</v>
      </c>
      <c r="F8">
        <v>40</v>
      </c>
      <c r="G8">
        <v>50</v>
      </c>
      <c r="H8">
        <v>75</v>
      </c>
      <c r="I8">
        <v>100</v>
      </c>
      <c r="J8">
        <v>150</v>
      </c>
    </row>
    <row r="9" spans="1:20" x14ac:dyDescent="0.6">
      <c r="A9" t="s">
        <v>351</v>
      </c>
      <c r="B9" t="s">
        <v>349</v>
      </c>
      <c r="C9" s="121" t="s">
        <v>350</v>
      </c>
      <c r="D9" s="121" t="s">
        <v>359</v>
      </c>
      <c r="E9" s="121"/>
    </row>
    <row r="10" spans="1:20" x14ac:dyDescent="0.6">
      <c r="J10">
        <v>1101</v>
      </c>
      <c r="K10" t="s">
        <v>417</v>
      </c>
    </row>
    <row r="11" spans="1:20" x14ac:dyDescent="0.6">
      <c r="J11">
        <v>1102</v>
      </c>
      <c r="K11" t="s">
        <v>418</v>
      </c>
    </row>
    <row r="12" spans="1:20" x14ac:dyDescent="0.6">
      <c r="J12">
        <v>1103</v>
      </c>
      <c r="K12" t="s">
        <v>419</v>
      </c>
      <c r="L12" s="558" t="s">
        <v>446</v>
      </c>
      <c r="M12" s="558"/>
      <c r="N12" s="558"/>
      <c r="O12" s="558"/>
      <c r="P12" s="558"/>
      <c r="Q12" s="558"/>
      <c r="R12" s="558"/>
      <c r="S12" s="558"/>
    </row>
    <row r="13" spans="1:20" x14ac:dyDescent="0.6">
      <c r="J13">
        <v>1104</v>
      </c>
      <c r="K13" t="s">
        <v>420</v>
      </c>
    </row>
    <row r="14" spans="1:20" ht="22.5" x14ac:dyDescent="0.6">
      <c r="B14" s="1"/>
      <c r="C14" s="146" t="s">
        <v>309</v>
      </c>
      <c r="D14" s="147"/>
      <c r="E14" s="2"/>
      <c r="F14" s="2"/>
      <c r="G14" s="2"/>
      <c r="H14" s="2"/>
      <c r="I14" s="2"/>
      <c r="J14">
        <v>2111</v>
      </c>
      <c r="K14" t="s">
        <v>421</v>
      </c>
      <c r="L14" s="2"/>
      <c r="P14" s="2"/>
      <c r="Q14" s="2"/>
      <c r="R14" s="2"/>
      <c r="S14" s="2"/>
      <c r="T14" s="2"/>
    </row>
    <row r="15" spans="1:20" x14ac:dyDescent="0.6">
      <c r="B15" s="1"/>
      <c r="C15" s="2"/>
      <c r="D15" s="2"/>
      <c r="E15" s="2"/>
      <c r="F15" s="2"/>
      <c r="G15" s="2"/>
      <c r="H15" s="2"/>
      <c r="I15" s="2"/>
      <c r="J15">
        <v>2112</v>
      </c>
      <c r="K15" t="s">
        <v>422</v>
      </c>
      <c r="L15" s="2"/>
      <c r="P15" s="2"/>
      <c r="Q15" s="2"/>
      <c r="R15" s="2"/>
      <c r="S15" s="2"/>
      <c r="T15" s="2"/>
    </row>
    <row r="16" spans="1:20" x14ac:dyDescent="0.6">
      <c r="J16">
        <v>2113</v>
      </c>
      <c r="K16" t="s">
        <v>423</v>
      </c>
    </row>
    <row r="17" spans="10:11" x14ac:dyDescent="0.6">
      <c r="J17">
        <v>2114</v>
      </c>
      <c r="K17" t="s">
        <v>424</v>
      </c>
    </row>
    <row r="18" spans="10:11" x14ac:dyDescent="0.6">
      <c r="J18">
        <v>2115</v>
      </c>
      <c r="K18" t="s">
        <v>425</v>
      </c>
    </row>
    <row r="19" spans="10:11" x14ac:dyDescent="0.6">
      <c r="J19">
        <v>2116</v>
      </c>
      <c r="K19" t="s">
        <v>426</v>
      </c>
    </row>
    <row r="20" spans="10:11" x14ac:dyDescent="0.6">
      <c r="J20">
        <v>2117</v>
      </c>
      <c r="K20" t="s">
        <v>427</v>
      </c>
    </row>
    <row r="21" spans="10:11" x14ac:dyDescent="0.6">
      <c r="J21">
        <v>2221</v>
      </c>
      <c r="K21" t="s">
        <v>428</v>
      </c>
    </row>
    <row r="22" spans="10:11" x14ac:dyDescent="0.6">
      <c r="J22">
        <v>2222</v>
      </c>
      <c r="K22" t="s">
        <v>429</v>
      </c>
    </row>
    <row r="23" spans="10:11" x14ac:dyDescent="0.6">
      <c r="J23">
        <v>2331</v>
      </c>
      <c r="K23" t="s">
        <v>430</v>
      </c>
    </row>
    <row r="24" spans="10:11" x14ac:dyDescent="0.6">
      <c r="J24">
        <v>2332</v>
      </c>
      <c r="K24" t="s">
        <v>431</v>
      </c>
    </row>
    <row r="25" spans="10:11" x14ac:dyDescent="0.6">
      <c r="J25">
        <v>2441</v>
      </c>
      <c r="K25" t="s">
        <v>432</v>
      </c>
    </row>
    <row r="26" spans="10:11" x14ac:dyDescent="0.6">
      <c r="J26">
        <v>2551</v>
      </c>
      <c r="K26" t="s">
        <v>433</v>
      </c>
    </row>
    <row r="27" spans="10:11" x14ac:dyDescent="0.6">
      <c r="J27">
        <v>2552</v>
      </c>
      <c r="K27" t="s">
        <v>434</v>
      </c>
    </row>
    <row r="28" spans="10:11" x14ac:dyDescent="0.6">
      <c r="J28">
        <v>2553</v>
      </c>
      <c r="K28" t="s">
        <v>435</v>
      </c>
    </row>
    <row r="29" spans="10:11" x14ac:dyDescent="0.6">
      <c r="J29">
        <v>2554</v>
      </c>
      <c r="K29" t="s">
        <v>436</v>
      </c>
    </row>
    <row r="30" spans="10:11" x14ac:dyDescent="0.6">
      <c r="J30">
        <v>2555</v>
      </c>
      <c r="K30" t="s">
        <v>437</v>
      </c>
    </row>
    <row r="31" spans="10:11" x14ac:dyDescent="0.6">
      <c r="J31">
        <v>2556</v>
      </c>
      <c r="K31" t="s">
        <v>438</v>
      </c>
    </row>
    <row r="32" spans="10:11" x14ac:dyDescent="0.6">
      <c r="J32">
        <v>3161</v>
      </c>
      <c r="K32" t="s">
        <v>439</v>
      </c>
    </row>
    <row r="33" spans="1:11" x14ac:dyDescent="0.6">
      <c r="J33">
        <v>3162</v>
      </c>
      <c r="K33" t="s">
        <v>440</v>
      </c>
    </row>
    <row r="34" spans="1:11" x14ac:dyDescent="0.6">
      <c r="J34">
        <v>3163</v>
      </c>
      <c r="K34" t="s">
        <v>441</v>
      </c>
    </row>
    <row r="35" spans="1:11" x14ac:dyDescent="0.6">
      <c r="J35">
        <v>3271</v>
      </c>
      <c r="K35" t="s">
        <v>442</v>
      </c>
    </row>
    <row r="36" spans="1:11" x14ac:dyDescent="0.6">
      <c r="A36" t="s">
        <v>362</v>
      </c>
      <c r="B36" t="s">
        <v>377</v>
      </c>
      <c r="C36" t="s">
        <v>378</v>
      </c>
      <c r="D36" t="s">
        <v>365</v>
      </c>
      <c r="E36" t="s">
        <v>398</v>
      </c>
      <c r="G36" t="s">
        <v>393</v>
      </c>
      <c r="H36" t="s">
        <v>394</v>
      </c>
      <c r="I36" t="s">
        <v>366</v>
      </c>
      <c r="J36">
        <v>4181</v>
      </c>
      <c r="K36" t="s">
        <v>443</v>
      </c>
    </row>
    <row r="37" spans="1:11" x14ac:dyDescent="0.6">
      <c r="A37" t="s">
        <v>369</v>
      </c>
      <c r="B37" t="s">
        <v>374</v>
      </c>
      <c r="C37" t="s">
        <v>375</v>
      </c>
      <c r="D37" t="s">
        <v>376</v>
      </c>
      <c r="E37" t="s">
        <v>409</v>
      </c>
      <c r="J37">
        <v>4182</v>
      </c>
      <c r="K37" t="s">
        <v>444</v>
      </c>
    </row>
    <row r="38" spans="1:11" x14ac:dyDescent="0.6">
      <c r="J38">
        <v>4183</v>
      </c>
      <c r="K38" t="s">
        <v>445</v>
      </c>
    </row>
    <row r="39" spans="1:11" ht="42.5" customHeight="1" x14ac:dyDescent="0.6"/>
  </sheetData>
  <sheetProtection algorithmName="SHA-512" hashValue="9u+XHYZDR0DbHSYiToezWg23UbA7kKLA5dfcSX2bVnUzo9yB3Fql2+SoduVI46lZdpk6eAr2aV0OcBMpixCaEQ==" saltValue="UQ2saZfjRkjHwY/HlTpm/w==" spinCount="100000" sheet="1" objects="1" scenarios="1"/>
  <mergeCells count="1">
    <mergeCell ref="L12:S12"/>
  </mergeCells>
  <phoneticPr fontId="1"/>
  <pageMargins left="0.7" right="0.7" top="0.75" bottom="0.75" header="0.3" footer="0.3"/>
  <pageSetup paperSize="9" scale="38" orientation="landscape" r:id="rId1"/>
  <drawing r:id="rId2"/>
  <legacyDrawing r:id="rId3"/>
  <oleObjects>
    <mc:AlternateContent xmlns:mc="http://schemas.openxmlformats.org/markup-compatibility/2006">
      <mc:Choice Requires="x14">
        <oleObject progId="Excel.Sheet.8" shapeId="2049" r:id="rId4">
          <objectPr defaultSize="0" autoPict="0" r:id="rId5">
            <anchor moveWithCells="1" sizeWithCells="1">
              <from>
                <xdr:col>0</xdr:col>
                <xdr:colOff>400050</xdr:colOff>
                <xdr:row>14</xdr:row>
                <xdr:rowOff>44450</xdr:rowOff>
              </from>
              <to>
                <xdr:col>6</xdr:col>
                <xdr:colOff>558800</xdr:colOff>
                <xdr:row>34</xdr:row>
                <xdr:rowOff>171450</xdr:rowOff>
              </to>
            </anchor>
          </objectPr>
        </oleObject>
      </mc:Choice>
      <mc:Fallback>
        <oleObject progId="Excel.Sheet.8" shapeId="2049"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030A0"/>
  </sheetPr>
  <dimension ref="A1:N326"/>
  <sheetViews>
    <sheetView view="pageBreakPreview" zoomScale="60" zoomScaleNormal="75" workbookViewId="0">
      <pane ySplit="2" topLeftCell="A3" activePane="bottomLeft" state="frozen"/>
      <selection pane="bottomLeft" activeCell="G89" sqref="G89"/>
    </sheetView>
  </sheetViews>
  <sheetFormatPr defaultColWidth="34.61328125" defaultRowHeight="16.5" x14ac:dyDescent="0.25"/>
  <cols>
    <col min="1" max="1" width="10.53515625" style="3" hidden="1" customWidth="1"/>
    <col min="2" max="2" width="5.84375" style="3" hidden="1" customWidth="1"/>
    <col min="3" max="3" width="9" style="74" customWidth="1"/>
    <col min="4" max="4" width="34.765625" style="74" customWidth="1"/>
    <col min="5" max="5" width="11.3046875" style="53" customWidth="1"/>
    <col min="6" max="6" width="41.07421875" style="3" customWidth="1"/>
    <col min="7" max="7" width="23" style="3" customWidth="1"/>
    <col min="8" max="8" width="13.69140625" style="3" customWidth="1"/>
    <col min="9" max="9" width="13.23046875" style="3" hidden="1" customWidth="1"/>
    <col min="10" max="10" width="12.765625" style="3" hidden="1" customWidth="1"/>
    <col min="11" max="11" width="11.765625" style="3" hidden="1" customWidth="1"/>
    <col min="12" max="12" width="0.23046875" style="3" hidden="1" customWidth="1"/>
    <col min="13" max="13" width="8.4609375" style="3" hidden="1" customWidth="1"/>
    <col min="14" max="252" width="34.61328125" style="3"/>
    <col min="253" max="253" width="10.53515625" style="3" customWidth="1"/>
    <col min="254" max="254" width="9" style="3" customWidth="1"/>
    <col min="255" max="255" width="28.4609375" style="3" customWidth="1"/>
    <col min="256" max="256" width="25.3828125" style="3" customWidth="1"/>
    <col min="257" max="257" width="11.3046875" style="3" customWidth="1"/>
    <col min="258" max="258" width="41.07421875" style="3" customWidth="1"/>
    <col min="259" max="259" width="20.69140625" style="3" customWidth="1"/>
    <col min="260" max="260" width="13.69140625" style="3" customWidth="1"/>
    <col min="261" max="261" width="13.23046875" style="3" customWidth="1"/>
    <col min="262" max="262" width="12.765625" style="3" customWidth="1"/>
    <col min="263" max="263" width="11.765625" style="3" customWidth="1"/>
    <col min="264" max="264" width="12.69140625" style="3" customWidth="1"/>
    <col min="265" max="265" width="12.765625" style="3" customWidth="1"/>
    <col min="266" max="266" width="14.23046875" style="3" customWidth="1"/>
    <col min="267" max="267" width="9.84375" style="3" customWidth="1"/>
    <col min="268" max="268" width="8.84375" style="3" customWidth="1"/>
    <col min="269" max="508" width="34.61328125" style="3"/>
    <col min="509" max="509" width="10.53515625" style="3" customWidth="1"/>
    <col min="510" max="510" width="9" style="3" customWidth="1"/>
    <col min="511" max="511" width="28.4609375" style="3" customWidth="1"/>
    <col min="512" max="512" width="25.3828125" style="3" customWidth="1"/>
    <col min="513" max="513" width="11.3046875" style="3" customWidth="1"/>
    <col min="514" max="514" width="41.07421875" style="3" customWidth="1"/>
    <col min="515" max="515" width="20.69140625" style="3" customWidth="1"/>
    <col min="516" max="516" width="13.69140625" style="3" customWidth="1"/>
    <col min="517" max="517" width="13.23046875" style="3" customWidth="1"/>
    <col min="518" max="518" width="12.765625" style="3" customWidth="1"/>
    <col min="519" max="519" width="11.765625" style="3" customWidth="1"/>
    <col min="520" max="520" width="12.69140625" style="3" customWidth="1"/>
    <col min="521" max="521" width="12.765625" style="3" customWidth="1"/>
    <col min="522" max="522" width="14.23046875" style="3" customWidth="1"/>
    <col min="523" max="523" width="9.84375" style="3" customWidth="1"/>
    <col min="524" max="524" width="8.84375" style="3" customWidth="1"/>
    <col min="525" max="764" width="34.61328125" style="3"/>
    <col min="765" max="765" width="10.53515625" style="3" customWidth="1"/>
    <col min="766" max="766" width="9" style="3" customWidth="1"/>
    <col min="767" max="767" width="28.4609375" style="3" customWidth="1"/>
    <col min="768" max="768" width="25.3828125" style="3" customWidth="1"/>
    <col min="769" max="769" width="11.3046875" style="3" customWidth="1"/>
    <col min="770" max="770" width="41.07421875" style="3" customWidth="1"/>
    <col min="771" max="771" width="20.69140625" style="3" customWidth="1"/>
    <col min="772" max="772" width="13.69140625" style="3" customWidth="1"/>
    <col min="773" max="773" width="13.23046875" style="3" customWidth="1"/>
    <col min="774" max="774" width="12.765625" style="3" customWidth="1"/>
    <col min="775" max="775" width="11.765625" style="3" customWidth="1"/>
    <col min="776" max="776" width="12.69140625" style="3" customWidth="1"/>
    <col min="777" max="777" width="12.765625" style="3" customWidth="1"/>
    <col min="778" max="778" width="14.23046875" style="3" customWidth="1"/>
    <col min="779" max="779" width="9.84375" style="3" customWidth="1"/>
    <col min="780" max="780" width="8.84375" style="3" customWidth="1"/>
    <col min="781" max="1020" width="34.61328125" style="3"/>
    <col min="1021" max="1021" width="10.53515625" style="3" customWidth="1"/>
    <col min="1022" max="1022" width="9" style="3" customWidth="1"/>
    <col min="1023" max="1023" width="28.4609375" style="3" customWidth="1"/>
    <col min="1024" max="1024" width="25.3828125" style="3" customWidth="1"/>
    <col min="1025" max="1025" width="11.3046875" style="3" customWidth="1"/>
    <col min="1026" max="1026" width="41.07421875" style="3" customWidth="1"/>
    <col min="1027" max="1027" width="20.69140625" style="3" customWidth="1"/>
    <col min="1028" max="1028" width="13.69140625" style="3" customWidth="1"/>
    <col min="1029" max="1029" width="13.23046875" style="3" customWidth="1"/>
    <col min="1030" max="1030" width="12.765625" style="3" customWidth="1"/>
    <col min="1031" max="1031" width="11.765625" style="3" customWidth="1"/>
    <col min="1032" max="1032" width="12.69140625" style="3" customWidth="1"/>
    <col min="1033" max="1033" width="12.765625" style="3" customWidth="1"/>
    <col min="1034" max="1034" width="14.23046875" style="3" customWidth="1"/>
    <col min="1035" max="1035" width="9.84375" style="3" customWidth="1"/>
    <col min="1036" max="1036" width="8.84375" style="3" customWidth="1"/>
    <col min="1037" max="1276" width="34.61328125" style="3"/>
    <col min="1277" max="1277" width="10.53515625" style="3" customWidth="1"/>
    <col min="1278" max="1278" width="9" style="3" customWidth="1"/>
    <col min="1279" max="1279" width="28.4609375" style="3" customWidth="1"/>
    <col min="1280" max="1280" width="25.3828125" style="3" customWidth="1"/>
    <col min="1281" max="1281" width="11.3046875" style="3" customWidth="1"/>
    <col min="1282" max="1282" width="41.07421875" style="3" customWidth="1"/>
    <col min="1283" max="1283" width="20.69140625" style="3" customWidth="1"/>
    <col min="1284" max="1284" width="13.69140625" style="3" customWidth="1"/>
    <col min="1285" max="1285" width="13.23046875" style="3" customWidth="1"/>
    <col min="1286" max="1286" width="12.765625" style="3" customWidth="1"/>
    <col min="1287" max="1287" width="11.765625" style="3" customWidth="1"/>
    <col min="1288" max="1288" width="12.69140625" style="3" customWidth="1"/>
    <col min="1289" max="1289" width="12.765625" style="3" customWidth="1"/>
    <col min="1290" max="1290" width="14.23046875" style="3" customWidth="1"/>
    <col min="1291" max="1291" width="9.84375" style="3" customWidth="1"/>
    <col min="1292" max="1292" width="8.84375" style="3" customWidth="1"/>
    <col min="1293" max="1532" width="34.61328125" style="3"/>
    <col min="1533" max="1533" width="10.53515625" style="3" customWidth="1"/>
    <col min="1534" max="1534" width="9" style="3" customWidth="1"/>
    <col min="1535" max="1535" width="28.4609375" style="3" customWidth="1"/>
    <col min="1536" max="1536" width="25.3828125" style="3" customWidth="1"/>
    <col min="1537" max="1537" width="11.3046875" style="3" customWidth="1"/>
    <col min="1538" max="1538" width="41.07421875" style="3" customWidth="1"/>
    <col min="1539" max="1539" width="20.69140625" style="3" customWidth="1"/>
    <col min="1540" max="1540" width="13.69140625" style="3" customWidth="1"/>
    <col min="1541" max="1541" width="13.23046875" style="3" customWidth="1"/>
    <col min="1542" max="1542" width="12.765625" style="3" customWidth="1"/>
    <col min="1543" max="1543" width="11.765625" style="3" customWidth="1"/>
    <col min="1544" max="1544" width="12.69140625" style="3" customWidth="1"/>
    <col min="1545" max="1545" width="12.765625" style="3" customWidth="1"/>
    <col min="1546" max="1546" width="14.23046875" style="3" customWidth="1"/>
    <col min="1547" max="1547" width="9.84375" style="3" customWidth="1"/>
    <col min="1548" max="1548" width="8.84375" style="3" customWidth="1"/>
    <col min="1549" max="1788" width="34.61328125" style="3"/>
    <col min="1789" max="1789" width="10.53515625" style="3" customWidth="1"/>
    <col min="1790" max="1790" width="9" style="3" customWidth="1"/>
    <col min="1791" max="1791" width="28.4609375" style="3" customWidth="1"/>
    <col min="1792" max="1792" width="25.3828125" style="3" customWidth="1"/>
    <col min="1793" max="1793" width="11.3046875" style="3" customWidth="1"/>
    <col min="1794" max="1794" width="41.07421875" style="3" customWidth="1"/>
    <col min="1795" max="1795" width="20.69140625" style="3" customWidth="1"/>
    <col min="1796" max="1796" width="13.69140625" style="3" customWidth="1"/>
    <col min="1797" max="1797" width="13.23046875" style="3" customWidth="1"/>
    <col min="1798" max="1798" width="12.765625" style="3" customWidth="1"/>
    <col min="1799" max="1799" width="11.765625" style="3" customWidth="1"/>
    <col min="1800" max="1800" width="12.69140625" style="3" customWidth="1"/>
    <col min="1801" max="1801" width="12.765625" style="3" customWidth="1"/>
    <col min="1802" max="1802" width="14.23046875" style="3" customWidth="1"/>
    <col min="1803" max="1803" width="9.84375" style="3" customWidth="1"/>
    <col min="1804" max="1804" width="8.84375" style="3" customWidth="1"/>
    <col min="1805" max="2044" width="34.61328125" style="3"/>
    <col min="2045" max="2045" width="10.53515625" style="3" customWidth="1"/>
    <col min="2046" max="2046" width="9" style="3" customWidth="1"/>
    <col min="2047" max="2047" width="28.4609375" style="3" customWidth="1"/>
    <col min="2048" max="2048" width="25.3828125" style="3" customWidth="1"/>
    <col min="2049" max="2049" width="11.3046875" style="3" customWidth="1"/>
    <col min="2050" max="2050" width="41.07421875" style="3" customWidth="1"/>
    <col min="2051" max="2051" width="20.69140625" style="3" customWidth="1"/>
    <col min="2052" max="2052" width="13.69140625" style="3" customWidth="1"/>
    <col min="2053" max="2053" width="13.23046875" style="3" customWidth="1"/>
    <col min="2054" max="2054" width="12.765625" style="3" customWidth="1"/>
    <col min="2055" max="2055" width="11.765625" style="3" customWidth="1"/>
    <col min="2056" max="2056" width="12.69140625" style="3" customWidth="1"/>
    <col min="2057" max="2057" width="12.765625" style="3" customWidth="1"/>
    <col min="2058" max="2058" width="14.23046875" style="3" customWidth="1"/>
    <col min="2059" max="2059" width="9.84375" style="3" customWidth="1"/>
    <col min="2060" max="2060" width="8.84375" style="3" customWidth="1"/>
    <col min="2061" max="2300" width="34.61328125" style="3"/>
    <col min="2301" max="2301" width="10.53515625" style="3" customWidth="1"/>
    <col min="2302" max="2302" width="9" style="3" customWidth="1"/>
    <col min="2303" max="2303" width="28.4609375" style="3" customWidth="1"/>
    <col min="2304" max="2304" width="25.3828125" style="3" customWidth="1"/>
    <col min="2305" max="2305" width="11.3046875" style="3" customWidth="1"/>
    <col min="2306" max="2306" width="41.07421875" style="3" customWidth="1"/>
    <col min="2307" max="2307" width="20.69140625" style="3" customWidth="1"/>
    <col min="2308" max="2308" width="13.69140625" style="3" customWidth="1"/>
    <col min="2309" max="2309" width="13.23046875" style="3" customWidth="1"/>
    <col min="2310" max="2310" width="12.765625" style="3" customWidth="1"/>
    <col min="2311" max="2311" width="11.765625" style="3" customWidth="1"/>
    <col min="2312" max="2312" width="12.69140625" style="3" customWidth="1"/>
    <col min="2313" max="2313" width="12.765625" style="3" customWidth="1"/>
    <col min="2314" max="2314" width="14.23046875" style="3" customWidth="1"/>
    <col min="2315" max="2315" width="9.84375" style="3" customWidth="1"/>
    <col min="2316" max="2316" width="8.84375" style="3" customWidth="1"/>
    <col min="2317" max="2556" width="34.61328125" style="3"/>
    <col min="2557" max="2557" width="10.53515625" style="3" customWidth="1"/>
    <col min="2558" max="2558" width="9" style="3" customWidth="1"/>
    <col min="2559" max="2559" width="28.4609375" style="3" customWidth="1"/>
    <col min="2560" max="2560" width="25.3828125" style="3" customWidth="1"/>
    <col min="2561" max="2561" width="11.3046875" style="3" customWidth="1"/>
    <col min="2562" max="2562" width="41.07421875" style="3" customWidth="1"/>
    <col min="2563" max="2563" width="20.69140625" style="3" customWidth="1"/>
    <col min="2564" max="2564" width="13.69140625" style="3" customWidth="1"/>
    <col min="2565" max="2565" width="13.23046875" style="3" customWidth="1"/>
    <col min="2566" max="2566" width="12.765625" style="3" customWidth="1"/>
    <col min="2567" max="2567" width="11.765625" style="3" customWidth="1"/>
    <col min="2568" max="2568" width="12.69140625" style="3" customWidth="1"/>
    <col min="2569" max="2569" width="12.765625" style="3" customWidth="1"/>
    <col min="2570" max="2570" width="14.23046875" style="3" customWidth="1"/>
    <col min="2571" max="2571" width="9.84375" style="3" customWidth="1"/>
    <col min="2572" max="2572" width="8.84375" style="3" customWidth="1"/>
    <col min="2573" max="2812" width="34.61328125" style="3"/>
    <col min="2813" max="2813" width="10.53515625" style="3" customWidth="1"/>
    <col min="2814" max="2814" width="9" style="3" customWidth="1"/>
    <col min="2815" max="2815" width="28.4609375" style="3" customWidth="1"/>
    <col min="2816" max="2816" width="25.3828125" style="3" customWidth="1"/>
    <col min="2817" max="2817" width="11.3046875" style="3" customWidth="1"/>
    <col min="2818" max="2818" width="41.07421875" style="3" customWidth="1"/>
    <col min="2819" max="2819" width="20.69140625" style="3" customWidth="1"/>
    <col min="2820" max="2820" width="13.69140625" style="3" customWidth="1"/>
    <col min="2821" max="2821" width="13.23046875" style="3" customWidth="1"/>
    <col min="2822" max="2822" width="12.765625" style="3" customWidth="1"/>
    <col min="2823" max="2823" width="11.765625" style="3" customWidth="1"/>
    <col min="2824" max="2824" width="12.69140625" style="3" customWidth="1"/>
    <col min="2825" max="2825" width="12.765625" style="3" customWidth="1"/>
    <col min="2826" max="2826" width="14.23046875" style="3" customWidth="1"/>
    <col min="2827" max="2827" width="9.84375" style="3" customWidth="1"/>
    <col min="2828" max="2828" width="8.84375" style="3" customWidth="1"/>
    <col min="2829" max="3068" width="34.61328125" style="3"/>
    <col min="3069" max="3069" width="10.53515625" style="3" customWidth="1"/>
    <col min="3070" max="3070" width="9" style="3" customWidth="1"/>
    <col min="3071" max="3071" width="28.4609375" style="3" customWidth="1"/>
    <col min="3072" max="3072" width="25.3828125" style="3" customWidth="1"/>
    <col min="3073" max="3073" width="11.3046875" style="3" customWidth="1"/>
    <col min="3074" max="3074" width="41.07421875" style="3" customWidth="1"/>
    <col min="3075" max="3075" width="20.69140625" style="3" customWidth="1"/>
    <col min="3076" max="3076" width="13.69140625" style="3" customWidth="1"/>
    <col min="3077" max="3077" width="13.23046875" style="3" customWidth="1"/>
    <col min="3078" max="3078" width="12.765625" style="3" customWidth="1"/>
    <col min="3079" max="3079" width="11.765625" style="3" customWidth="1"/>
    <col min="3080" max="3080" width="12.69140625" style="3" customWidth="1"/>
    <col min="3081" max="3081" width="12.765625" style="3" customWidth="1"/>
    <col min="3082" max="3082" width="14.23046875" style="3" customWidth="1"/>
    <col min="3083" max="3083" width="9.84375" style="3" customWidth="1"/>
    <col min="3084" max="3084" width="8.84375" style="3" customWidth="1"/>
    <col min="3085" max="3324" width="34.61328125" style="3"/>
    <col min="3325" max="3325" width="10.53515625" style="3" customWidth="1"/>
    <col min="3326" max="3326" width="9" style="3" customWidth="1"/>
    <col min="3327" max="3327" width="28.4609375" style="3" customWidth="1"/>
    <col min="3328" max="3328" width="25.3828125" style="3" customWidth="1"/>
    <col min="3329" max="3329" width="11.3046875" style="3" customWidth="1"/>
    <col min="3330" max="3330" width="41.07421875" style="3" customWidth="1"/>
    <col min="3331" max="3331" width="20.69140625" style="3" customWidth="1"/>
    <col min="3332" max="3332" width="13.69140625" style="3" customWidth="1"/>
    <col min="3333" max="3333" width="13.23046875" style="3" customWidth="1"/>
    <col min="3334" max="3334" width="12.765625" style="3" customWidth="1"/>
    <col min="3335" max="3335" width="11.765625" style="3" customWidth="1"/>
    <col min="3336" max="3336" width="12.69140625" style="3" customWidth="1"/>
    <col min="3337" max="3337" width="12.765625" style="3" customWidth="1"/>
    <col min="3338" max="3338" width="14.23046875" style="3" customWidth="1"/>
    <col min="3339" max="3339" width="9.84375" style="3" customWidth="1"/>
    <col min="3340" max="3340" width="8.84375" style="3" customWidth="1"/>
    <col min="3341" max="3580" width="34.61328125" style="3"/>
    <col min="3581" max="3581" width="10.53515625" style="3" customWidth="1"/>
    <col min="3582" max="3582" width="9" style="3" customWidth="1"/>
    <col min="3583" max="3583" width="28.4609375" style="3" customWidth="1"/>
    <col min="3584" max="3584" width="25.3828125" style="3" customWidth="1"/>
    <col min="3585" max="3585" width="11.3046875" style="3" customWidth="1"/>
    <col min="3586" max="3586" width="41.07421875" style="3" customWidth="1"/>
    <col min="3587" max="3587" width="20.69140625" style="3" customWidth="1"/>
    <col min="3588" max="3588" width="13.69140625" style="3" customWidth="1"/>
    <col min="3589" max="3589" width="13.23046875" style="3" customWidth="1"/>
    <col min="3590" max="3590" width="12.765625" style="3" customWidth="1"/>
    <col min="3591" max="3591" width="11.765625" style="3" customWidth="1"/>
    <col min="3592" max="3592" width="12.69140625" style="3" customWidth="1"/>
    <col min="3593" max="3593" width="12.765625" style="3" customWidth="1"/>
    <col min="3594" max="3594" width="14.23046875" style="3" customWidth="1"/>
    <col min="3595" max="3595" width="9.84375" style="3" customWidth="1"/>
    <col min="3596" max="3596" width="8.84375" style="3" customWidth="1"/>
    <col min="3597" max="3836" width="34.61328125" style="3"/>
    <col min="3837" max="3837" width="10.53515625" style="3" customWidth="1"/>
    <col min="3838" max="3838" width="9" style="3" customWidth="1"/>
    <col min="3839" max="3839" width="28.4609375" style="3" customWidth="1"/>
    <col min="3840" max="3840" width="25.3828125" style="3" customWidth="1"/>
    <col min="3841" max="3841" width="11.3046875" style="3" customWidth="1"/>
    <col min="3842" max="3842" width="41.07421875" style="3" customWidth="1"/>
    <col min="3843" max="3843" width="20.69140625" style="3" customWidth="1"/>
    <col min="3844" max="3844" width="13.69140625" style="3" customWidth="1"/>
    <col min="3845" max="3845" width="13.23046875" style="3" customWidth="1"/>
    <col min="3846" max="3846" width="12.765625" style="3" customWidth="1"/>
    <col min="3847" max="3847" width="11.765625" style="3" customWidth="1"/>
    <col min="3848" max="3848" width="12.69140625" style="3" customWidth="1"/>
    <col min="3849" max="3849" width="12.765625" style="3" customWidth="1"/>
    <col min="3850" max="3850" width="14.23046875" style="3" customWidth="1"/>
    <col min="3851" max="3851" width="9.84375" style="3" customWidth="1"/>
    <col min="3852" max="3852" width="8.84375" style="3" customWidth="1"/>
    <col min="3853" max="4092" width="34.61328125" style="3"/>
    <col min="4093" max="4093" width="10.53515625" style="3" customWidth="1"/>
    <col min="4094" max="4094" width="9" style="3" customWidth="1"/>
    <col min="4095" max="4095" width="28.4609375" style="3" customWidth="1"/>
    <col min="4096" max="4096" width="25.3828125" style="3" customWidth="1"/>
    <col min="4097" max="4097" width="11.3046875" style="3" customWidth="1"/>
    <col min="4098" max="4098" width="41.07421875" style="3" customWidth="1"/>
    <col min="4099" max="4099" width="20.69140625" style="3" customWidth="1"/>
    <col min="4100" max="4100" width="13.69140625" style="3" customWidth="1"/>
    <col min="4101" max="4101" width="13.23046875" style="3" customWidth="1"/>
    <col min="4102" max="4102" width="12.765625" style="3" customWidth="1"/>
    <col min="4103" max="4103" width="11.765625" style="3" customWidth="1"/>
    <col min="4104" max="4104" width="12.69140625" style="3" customWidth="1"/>
    <col min="4105" max="4105" width="12.765625" style="3" customWidth="1"/>
    <col min="4106" max="4106" width="14.23046875" style="3" customWidth="1"/>
    <col min="4107" max="4107" width="9.84375" style="3" customWidth="1"/>
    <col min="4108" max="4108" width="8.84375" style="3" customWidth="1"/>
    <col min="4109" max="4348" width="34.61328125" style="3"/>
    <col min="4349" max="4349" width="10.53515625" style="3" customWidth="1"/>
    <col min="4350" max="4350" width="9" style="3" customWidth="1"/>
    <col min="4351" max="4351" width="28.4609375" style="3" customWidth="1"/>
    <col min="4352" max="4352" width="25.3828125" style="3" customWidth="1"/>
    <col min="4353" max="4353" width="11.3046875" style="3" customWidth="1"/>
    <col min="4354" max="4354" width="41.07421875" style="3" customWidth="1"/>
    <col min="4355" max="4355" width="20.69140625" style="3" customWidth="1"/>
    <col min="4356" max="4356" width="13.69140625" style="3" customWidth="1"/>
    <col min="4357" max="4357" width="13.23046875" style="3" customWidth="1"/>
    <col min="4358" max="4358" width="12.765625" style="3" customWidth="1"/>
    <col min="4359" max="4359" width="11.765625" style="3" customWidth="1"/>
    <col min="4360" max="4360" width="12.69140625" style="3" customWidth="1"/>
    <col min="4361" max="4361" width="12.765625" style="3" customWidth="1"/>
    <col min="4362" max="4362" width="14.23046875" style="3" customWidth="1"/>
    <col min="4363" max="4363" width="9.84375" style="3" customWidth="1"/>
    <col min="4364" max="4364" width="8.84375" style="3" customWidth="1"/>
    <col min="4365" max="4604" width="34.61328125" style="3"/>
    <col min="4605" max="4605" width="10.53515625" style="3" customWidth="1"/>
    <col min="4606" max="4606" width="9" style="3" customWidth="1"/>
    <col min="4607" max="4607" width="28.4609375" style="3" customWidth="1"/>
    <col min="4608" max="4608" width="25.3828125" style="3" customWidth="1"/>
    <col min="4609" max="4609" width="11.3046875" style="3" customWidth="1"/>
    <col min="4610" max="4610" width="41.07421875" style="3" customWidth="1"/>
    <col min="4611" max="4611" width="20.69140625" style="3" customWidth="1"/>
    <col min="4612" max="4612" width="13.69140625" style="3" customWidth="1"/>
    <col min="4613" max="4613" width="13.23046875" style="3" customWidth="1"/>
    <col min="4614" max="4614" width="12.765625" style="3" customWidth="1"/>
    <col min="4615" max="4615" width="11.765625" style="3" customWidth="1"/>
    <col min="4616" max="4616" width="12.69140625" style="3" customWidth="1"/>
    <col min="4617" max="4617" width="12.765625" style="3" customWidth="1"/>
    <col min="4618" max="4618" width="14.23046875" style="3" customWidth="1"/>
    <col min="4619" max="4619" width="9.84375" style="3" customWidth="1"/>
    <col min="4620" max="4620" width="8.84375" style="3" customWidth="1"/>
    <col min="4621" max="4860" width="34.61328125" style="3"/>
    <col min="4861" max="4861" width="10.53515625" style="3" customWidth="1"/>
    <col min="4862" max="4862" width="9" style="3" customWidth="1"/>
    <col min="4863" max="4863" width="28.4609375" style="3" customWidth="1"/>
    <col min="4864" max="4864" width="25.3828125" style="3" customWidth="1"/>
    <col min="4865" max="4865" width="11.3046875" style="3" customWidth="1"/>
    <col min="4866" max="4866" width="41.07421875" style="3" customWidth="1"/>
    <col min="4867" max="4867" width="20.69140625" style="3" customWidth="1"/>
    <col min="4868" max="4868" width="13.69140625" style="3" customWidth="1"/>
    <col min="4869" max="4869" width="13.23046875" style="3" customWidth="1"/>
    <col min="4870" max="4870" width="12.765625" style="3" customWidth="1"/>
    <col min="4871" max="4871" width="11.765625" style="3" customWidth="1"/>
    <col min="4872" max="4872" width="12.69140625" style="3" customWidth="1"/>
    <col min="4873" max="4873" width="12.765625" style="3" customWidth="1"/>
    <col min="4874" max="4874" width="14.23046875" style="3" customWidth="1"/>
    <col min="4875" max="4875" width="9.84375" style="3" customWidth="1"/>
    <col min="4876" max="4876" width="8.84375" style="3" customWidth="1"/>
    <col min="4877" max="5116" width="34.61328125" style="3"/>
    <col min="5117" max="5117" width="10.53515625" style="3" customWidth="1"/>
    <col min="5118" max="5118" width="9" style="3" customWidth="1"/>
    <col min="5119" max="5119" width="28.4609375" style="3" customWidth="1"/>
    <col min="5120" max="5120" width="25.3828125" style="3" customWidth="1"/>
    <col min="5121" max="5121" width="11.3046875" style="3" customWidth="1"/>
    <col min="5122" max="5122" width="41.07421875" style="3" customWidth="1"/>
    <col min="5123" max="5123" width="20.69140625" style="3" customWidth="1"/>
    <col min="5124" max="5124" width="13.69140625" style="3" customWidth="1"/>
    <col min="5125" max="5125" width="13.23046875" style="3" customWidth="1"/>
    <col min="5126" max="5126" width="12.765625" style="3" customWidth="1"/>
    <col min="5127" max="5127" width="11.765625" style="3" customWidth="1"/>
    <col min="5128" max="5128" width="12.69140625" style="3" customWidth="1"/>
    <col min="5129" max="5129" width="12.765625" style="3" customWidth="1"/>
    <col min="5130" max="5130" width="14.23046875" style="3" customWidth="1"/>
    <col min="5131" max="5131" width="9.84375" style="3" customWidth="1"/>
    <col min="5132" max="5132" width="8.84375" style="3" customWidth="1"/>
    <col min="5133" max="5372" width="34.61328125" style="3"/>
    <col min="5373" max="5373" width="10.53515625" style="3" customWidth="1"/>
    <col min="5374" max="5374" width="9" style="3" customWidth="1"/>
    <col min="5375" max="5375" width="28.4609375" style="3" customWidth="1"/>
    <col min="5376" max="5376" width="25.3828125" style="3" customWidth="1"/>
    <col min="5377" max="5377" width="11.3046875" style="3" customWidth="1"/>
    <col min="5378" max="5378" width="41.07421875" style="3" customWidth="1"/>
    <col min="5379" max="5379" width="20.69140625" style="3" customWidth="1"/>
    <col min="5380" max="5380" width="13.69140625" style="3" customWidth="1"/>
    <col min="5381" max="5381" width="13.23046875" style="3" customWidth="1"/>
    <col min="5382" max="5382" width="12.765625" style="3" customWidth="1"/>
    <col min="5383" max="5383" width="11.765625" style="3" customWidth="1"/>
    <col min="5384" max="5384" width="12.69140625" style="3" customWidth="1"/>
    <col min="5385" max="5385" width="12.765625" style="3" customWidth="1"/>
    <col min="5386" max="5386" width="14.23046875" style="3" customWidth="1"/>
    <col min="5387" max="5387" width="9.84375" style="3" customWidth="1"/>
    <col min="5388" max="5388" width="8.84375" style="3" customWidth="1"/>
    <col min="5389" max="5628" width="34.61328125" style="3"/>
    <col min="5629" max="5629" width="10.53515625" style="3" customWidth="1"/>
    <col min="5630" max="5630" width="9" style="3" customWidth="1"/>
    <col min="5631" max="5631" width="28.4609375" style="3" customWidth="1"/>
    <col min="5632" max="5632" width="25.3828125" style="3" customWidth="1"/>
    <col min="5633" max="5633" width="11.3046875" style="3" customWidth="1"/>
    <col min="5634" max="5634" width="41.07421875" style="3" customWidth="1"/>
    <col min="5635" max="5635" width="20.69140625" style="3" customWidth="1"/>
    <col min="5636" max="5636" width="13.69140625" style="3" customWidth="1"/>
    <col min="5637" max="5637" width="13.23046875" style="3" customWidth="1"/>
    <col min="5638" max="5638" width="12.765625" style="3" customWidth="1"/>
    <col min="5639" max="5639" width="11.765625" style="3" customWidth="1"/>
    <col min="5640" max="5640" width="12.69140625" style="3" customWidth="1"/>
    <col min="5641" max="5641" width="12.765625" style="3" customWidth="1"/>
    <col min="5642" max="5642" width="14.23046875" style="3" customWidth="1"/>
    <col min="5643" max="5643" width="9.84375" style="3" customWidth="1"/>
    <col min="5644" max="5644" width="8.84375" style="3" customWidth="1"/>
    <col min="5645" max="5884" width="34.61328125" style="3"/>
    <col min="5885" max="5885" width="10.53515625" style="3" customWidth="1"/>
    <col min="5886" max="5886" width="9" style="3" customWidth="1"/>
    <col min="5887" max="5887" width="28.4609375" style="3" customWidth="1"/>
    <col min="5888" max="5888" width="25.3828125" style="3" customWidth="1"/>
    <col min="5889" max="5889" width="11.3046875" style="3" customWidth="1"/>
    <col min="5890" max="5890" width="41.07421875" style="3" customWidth="1"/>
    <col min="5891" max="5891" width="20.69140625" style="3" customWidth="1"/>
    <col min="5892" max="5892" width="13.69140625" style="3" customWidth="1"/>
    <col min="5893" max="5893" width="13.23046875" style="3" customWidth="1"/>
    <col min="5894" max="5894" width="12.765625" style="3" customWidth="1"/>
    <col min="5895" max="5895" width="11.765625" style="3" customWidth="1"/>
    <col min="5896" max="5896" width="12.69140625" style="3" customWidth="1"/>
    <col min="5897" max="5897" width="12.765625" style="3" customWidth="1"/>
    <col min="5898" max="5898" width="14.23046875" style="3" customWidth="1"/>
    <col min="5899" max="5899" width="9.84375" style="3" customWidth="1"/>
    <col min="5900" max="5900" width="8.84375" style="3" customWidth="1"/>
    <col min="5901" max="6140" width="34.61328125" style="3"/>
    <col min="6141" max="6141" width="10.53515625" style="3" customWidth="1"/>
    <col min="6142" max="6142" width="9" style="3" customWidth="1"/>
    <col min="6143" max="6143" width="28.4609375" style="3" customWidth="1"/>
    <col min="6144" max="6144" width="25.3828125" style="3" customWidth="1"/>
    <col min="6145" max="6145" width="11.3046875" style="3" customWidth="1"/>
    <col min="6146" max="6146" width="41.07421875" style="3" customWidth="1"/>
    <col min="6147" max="6147" width="20.69140625" style="3" customWidth="1"/>
    <col min="6148" max="6148" width="13.69140625" style="3" customWidth="1"/>
    <col min="6149" max="6149" width="13.23046875" style="3" customWidth="1"/>
    <col min="6150" max="6150" width="12.765625" style="3" customWidth="1"/>
    <col min="6151" max="6151" width="11.765625" style="3" customWidth="1"/>
    <col min="6152" max="6152" width="12.69140625" style="3" customWidth="1"/>
    <col min="6153" max="6153" width="12.765625" style="3" customWidth="1"/>
    <col min="6154" max="6154" width="14.23046875" style="3" customWidth="1"/>
    <col min="6155" max="6155" width="9.84375" style="3" customWidth="1"/>
    <col min="6156" max="6156" width="8.84375" style="3" customWidth="1"/>
    <col min="6157" max="6396" width="34.61328125" style="3"/>
    <col min="6397" max="6397" width="10.53515625" style="3" customWidth="1"/>
    <col min="6398" max="6398" width="9" style="3" customWidth="1"/>
    <col min="6399" max="6399" width="28.4609375" style="3" customWidth="1"/>
    <col min="6400" max="6400" width="25.3828125" style="3" customWidth="1"/>
    <col min="6401" max="6401" width="11.3046875" style="3" customWidth="1"/>
    <col min="6402" max="6402" width="41.07421875" style="3" customWidth="1"/>
    <col min="6403" max="6403" width="20.69140625" style="3" customWidth="1"/>
    <col min="6404" max="6404" width="13.69140625" style="3" customWidth="1"/>
    <col min="6405" max="6405" width="13.23046875" style="3" customWidth="1"/>
    <col min="6406" max="6406" width="12.765625" style="3" customWidth="1"/>
    <col min="6407" max="6407" width="11.765625" style="3" customWidth="1"/>
    <col min="6408" max="6408" width="12.69140625" style="3" customWidth="1"/>
    <col min="6409" max="6409" width="12.765625" style="3" customWidth="1"/>
    <col min="6410" max="6410" width="14.23046875" style="3" customWidth="1"/>
    <col min="6411" max="6411" width="9.84375" style="3" customWidth="1"/>
    <col min="6412" max="6412" width="8.84375" style="3" customWidth="1"/>
    <col min="6413" max="6652" width="34.61328125" style="3"/>
    <col min="6653" max="6653" width="10.53515625" style="3" customWidth="1"/>
    <col min="6654" max="6654" width="9" style="3" customWidth="1"/>
    <col min="6655" max="6655" width="28.4609375" style="3" customWidth="1"/>
    <col min="6656" max="6656" width="25.3828125" style="3" customWidth="1"/>
    <col min="6657" max="6657" width="11.3046875" style="3" customWidth="1"/>
    <col min="6658" max="6658" width="41.07421875" style="3" customWidth="1"/>
    <col min="6659" max="6659" width="20.69140625" style="3" customWidth="1"/>
    <col min="6660" max="6660" width="13.69140625" style="3" customWidth="1"/>
    <col min="6661" max="6661" width="13.23046875" style="3" customWidth="1"/>
    <col min="6662" max="6662" width="12.765625" style="3" customWidth="1"/>
    <col min="6663" max="6663" width="11.765625" style="3" customWidth="1"/>
    <col min="6664" max="6664" width="12.69140625" style="3" customWidth="1"/>
    <col min="6665" max="6665" width="12.765625" style="3" customWidth="1"/>
    <col min="6666" max="6666" width="14.23046875" style="3" customWidth="1"/>
    <col min="6667" max="6667" width="9.84375" style="3" customWidth="1"/>
    <col min="6668" max="6668" width="8.84375" style="3" customWidth="1"/>
    <col min="6669" max="6908" width="34.61328125" style="3"/>
    <col min="6909" max="6909" width="10.53515625" style="3" customWidth="1"/>
    <col min="6910" max="6910" width="9" style="3" customWidth="1"/>
    <col min="6911" max="6911" width="28.4609375" style="3" customWidth="1"/>
    <col min="6912" max="6912" width="25.3828125" style="3" customWidth="1"/>
    <col min="6913" max="6913" width="11.3046875" style="3" customWidth="1"/>
    <col min="6914" max="6914" width="41.07421875" style="3" customWidth="1"/>
    <col min="6915" max="6915" width="20.69140625" style="3" customWidth="1"/>
    <col min="6916" max="6916" width="13.69140625" style="3" customWidth="1"/>
    <col min="6917" max="6917" width="13.23046875" style="3" customWidth="1"/>
    <col min="6918" max="6918" width="12.765625" style="3" customWidth="1"/>
    <col min="6919" max="6919" width="11.765625" style="3" customWidth="1"/>
    <col min="6920" max="6920" width="12.69140625" style="3" customWidth="1"/>
    <col min="6921" max="6921" width="12.765625" style="3" customWidth="1"/>
    <col min="6922" max="6922" width="14.23046875" style="3" customWidth="1"/>
    <col min="6923" max="6923" width="9.84375" style="3" customWidth="1"/>
    <col min="6924" max="6924" width="8.84375" style="3" customWidth="1"/>
    <col min="6925" max="7164" width="34.61328125" style="3"/>
    <col min="7165" max="7165" width="10.53515625" style="3" customWidth="1"/>
    <col min="7166" max="7166" width="9" style="3" customWidth="1"/>
    <col min="7167" max="7167" width="28.4609375" style="3" customWidth="1"/>
    <col min="7168" max="7168" width="25.3828125" style="3" customWidth="1"/>
    <col min="7169" max="7169" width="11.3046875" style="3" customWidth="1"/>
    <col min="7170" max="7170" width="41.07421875" style="3" customWidth="1"/>
    <col min="7171" max="7171" width="20.69140625" style="3" customWidth="1"/>
    <col min="7172" max="7172" width="13.69140625" style="3" customWidth="1"/>
    <col min="7173" max="7173" width="13.23046875" style="3" customWidth="1"/>
    <col min="7174" max="7174" width="12.765625" style="3" customWidth="1"/>
    <col min="7175" max="7175" width="11.765625" style="3" customWidth="1"/>
    <col min="7176" max="7176" width="12.69140625" style="3" customWidth="1"/>
    <col min="7177" max="7177" width="12.765625" style="3" customWidth="1"/>
    <col min="7178" max="7178" width="14.23046875" style="3" customWidth="1"/>
    <col min="7179" max="7179" width="9.84375" style="3" customWidth="1"/>
    <col min="7180" max="7180" width="8.84375" style="3" customWidth="1"/>
    <col min="7181" max="7420" width="34.61328125" style="3"/>
    <col min="7421" max="7421" width="10.53515625" style="3" customWidth="1"/>
    <col min="7422" max="7422" width="9" style="3" customWidth="1"/>
    <col min="7423" max="7423" width="28.4609375" style="3" customWidth="1"/>
    <col min="7424" max="7424" width="25.3828125" style="3" customWidth="1"/>
    <col min="7425" max="7425" width="11.3046875" style="3" customWidth="1"/>
    <col min="7426" max="7426" width="41.07421875" style="3" customWidth="1"/>
    <col min="7427" max="7427" width="20.69140625" style="3" customWidth="1"/>
    <col min="7428" max="7428" width="13.69140625" style="3" customWidth="1"/>
    <col min="7429" max="7429" width="13.23046875" style="3" customWidth="1"/>
    <col min="7430" max="7430" width="12.765625" style="3" customWidth="1"/>
    <col min="7431" max="7431" width="11.765625" style="3" customWidth="1"/>
    <col min="7432" max="7432" width="12.69140625" style="3" customWidth="1"/>
    <col min="7433" max="7433" width="12.765625" style="3" customWidth="1"/>
    <col min="7434" max="7434" width="14.23046875" style="3" customWidth="1"/>
    <col min="7435" max="7435" width="9.84375" style="3" customWidth="1"/>
    <col min="7436" max="7436" width="8.84375" style="3" customWidth="1"/>
    <col min="7437" max="7676" width="34.61328125" style="3"/>
    <col min="7677" max="7677" width="10.53515625" style="3" customWidth="1"/>
    <col min="7678" max="7678" width="9" style="3" customWidth="1"/>
    <col min="7679" max="7679" width="28.4609375" style="3" customWidth="1"/>
    <col min="7680" max="7680" width="25.3828125" style="3" customWidth="1"/>
    <col min="7681" max="7681" width="11.3046875" style="3" customWidth="1"/>
    <col min="7682" max="7682" width="41.07421875" style="3" customWidth="1"/>
    <col min="7683" max="7683" width="20.69140625" style="3" customWidth="1"/>
    <col min="7684" max="7684" width="13.69140625" style="3" customWidth="1"/>
    <col min="7685" max="7685" width="13.23046875" style="3" customWidth="1"/>
    <col min="7686" max="7686" width="12.765625" style="3" customWidth="1"/>
    <col min="7687" max="7687" width="11.765625" style="3" customWidth="1"/>
    <col min="7688" max="7688" width="12.69140625" style="3" customWidth="1"/>
    <col min="7689" max="7689" width="12.765625" style="3" customWidth="1"/>
    <col min="7690" max="7690" width="14.23046875" style="3" customWidth="1"/>
    <col min="7691" max="7691" width="9.84375" style="3" customWidth="1"/>
    <col min="7692" max="7692" width="8.84375" style="3" customWidth="1"/>
    <col min="7693" max="7932" width="34.61328125" style="3"/>
    <col min="7933" max="7933" width="10.53515625" style="3" customWidth="1"/>
    <col min="7934" max="7934" width="9" style="3" customWidth="1"/>
    <col min="7935" max="7935" width="28.4609375" style="3" customWidth="1"/>
    <col min="7936" max="7936" width="25.3828125" style="3" customWidth="1"/>
    <col min="7937" max="7937" width="11.3046875" style="3" customWidth="1"/>
    <col min="7938" max="7938" width="41.07421875" style="3" customWidth="1"/>
    <col min="7939" max="7939" width="20.69140625" style="3" customWidth="1"/>
    <col min="7940" max="7940" width="13.69140625" style="3" customWidth="1"/>
    <col min="7941" max="7941" width="13.23046875" style="3" customWidth="1"/>
    <col min="7942" max="7942" width="12.765625" style="3" customWidth="1"/>
    <col min="7943" max="7943" width="11.765625" style="3" customWidth="1"/>
    <col min="7944" max="7944" width="12.69140625" style="3" customWidth="1"/>
    <col min="7945" max="7945" width="12.765625" style="3" customWidth="1"/>
    <col min="7946" max="7946" width="14.23046875" style="3" customWidth="1"/>
    <col min="7947" max="7947" width="9.84375" style="3" customWidth="1"/>
    <col min="7948" max="7948" width="8.84375" style="3" customWidth="1"/>
    <col min="7949" max="8188" width="34.61328125" style="3"/>
    <col min="8189" max="8189" width="10.53515625" style="3" customWidth="1"/>
    <col min="8190" max="8190" width="9" style="3" customWidth="1"/>
    <col min="8191" max="8191" width="28.4609375" style="3" customWidth="1"/>
    <col min="8192" max="8192" width="25.3828125" style="3" customWidth="1"/>
    <col min="8193" max="8193" width="11.3046875" style="3" customWidth="1"/>
    <col min="8194" max="8194" width="41.07421875" style="3" customWidth="1"/>
    <col min="8195" max="8195" width="20.69140625" style="3" customWidth="1"/>
    <col min="8196" max="8196" width="13.69140625" style="3" customWidth="1"/>
    <col min="8197" max="8197" width="13.23046875" style="3" customWidth="1"/>
    <col min="8198" max="8198" width="12.765625" style="3" customWidth="1"/>
    <col min="8199" max="8199" width="11.765625" style="3" customWidth="1"/>
    <col min="8200" max="8200" width="12.69140625" style="3" customWidth="1"/>
    <col min="8201" max="8201" width="12.765625" style="3" customWidth="1"/>
    <col min="8202" max="8202" width="14.23046875" style="3" customWidth="1"/>
    <col min="8203" max="8203" width="9.84375" style="3" customWidth="1"/>
    <col min="8204" max="8204" width="8.84375" style="3" customWidth="1"/>
    <col min="8205" max="8444" width="34.61328125" style="3"/>
    <col min="8445" max="8445" width="10.53515625" style="3" customWidth="1"/>
    <col min="8446" max="8446" width="9" style="3" customWidth="1"/>
    <col min="8447" max="8447" width="28.4609375" style="3" customWidth="1"/>
    <col min="8448" max="8448" width="25.3828125" style="3" customWidth="1"/>
    <col min="8449" max="8449" width="11.3046875" style="3" customWidth="1"/>
    <col min="8450" max="8450" width="41.07421875" style="3" customWidth="1"/>
    <col min="8451" max="8451" width="20.69140625" style="3" customWidth="1"/>
    <col min="8452" max="8452" width="13.69140625" style="3" customWidth="1"/>
    <col min="8453" max="8453" width="13.23046875" style="3" customWidth="1"/>
    <col min="8454" max="8454" width="12.765625" style="3" customWidth="1"/>
    <col min="8455" max="8455" width="11.765625" style="3" customWidth="1"/>
    <col min="8456" max="8456" width="12.69140625" style="3" customWidth="1"/>
    <col min="8457" max="8457" width="12.765625" style="3" customWidth="1"/>
    <col min="8458" max="8458" width="14.23046875" style="3" customWidth="1"/>
    <col min="8459" max="8459" width="9.84375" style="3" customWidth="1"/>
    <col min="8460" max="8460" width="8.84375" style="3" customWidth="1"/>
    <col min="8461" max="8700" width="34.61328125" style="3"/>
    <col min="8701" max="8701" width="10.53515625" style="3" customWidth="1"/>
    <col min="8702" max="8702" width="9" style="3" customWidth="1"/>
    <col min="8703" max="8703" width="28.4609375" style="3" customWidth="1"/>
    <col min="8704" max="8704" width="25.3828125" style="3" customWidth="1"/>
    <col min="8705" max="8705" width="11.3046875" style="3" customWidth="1"/>
    <col min="8706" max="8706" width="41.07421875" style="3" customWidth="1"/>
    <col min="8707" max="8707" width="20.69140625" style="3" customWidth="1"/>
    <col min="8708" max="8708" width="13.69140625" style="3" customWidth="1"/>
    <col min="8709" max="8709" width="13.23046875" style="3" customWidth="1"/>
    <col min="8710" max="8710" width="12.765625" style="3" customWidth="1"/>
    <col min="8711" max="8711" width="11.765625" style="3" customWidth="1"/>
    <col min="8712" max="8712" width="12.69140625" style="3" customWidth="1"/>
    <col min="8713" max="8713" width="12.765625" style="3" customWidth="1"/>
    <col min="8714" max="8714" width="14.23046875" style="3" customWidth="1"/>
    <col min="8715" max="8715" width="9.84375" style="3" customWidth="1"/>
    <col min="8716" max="8716" width="8.84375" style="3" customWidth="1"/>
    <col min="8717" max="8956" width="34.61328125" style="3"/>
    <col min="8957" max="8957" width="10.53515625" style="3" customWidth="1"/>
    <col min="8958" max="8958" width="9" style="3" customWidth="1"/>
    <col min="8959" max="8959" width="28.4609375" style="3" customWidth="1"/>
    <col min="8960" max="8960" width="25.3828125" style="3" customWidth="1"/>
    <col min="8961" max="8961" width="11.3046875" style="3" customWidth="1"/>
    <col min="8962" max="8962" width="41.07421875" style="3" customWidth="1"/>
    <col min="8963" max="8963" width="20.69140625" style="3" customWidth="1"/>
    <col min="8964" max="8964" width="13.69140625" style="3" customWidth="1"/>
    <col min="8965" max="8965" width="13.23046875" style="3" customWidth="1"/>
    <col min="8966" max="8966" width="12.765625" style="3" customWidth="1"/>
    <col min="8967" max="8967" width="11.765625" style="3" customWidth="1"/>
    <col min="8968" max="8968" width="12.69140625" style="3" customWidth="1"/>
    <col min="8969" max="8969" width="12.765625" style="3" customWidth="1"/>
    <col min="8970" max="8970" width="14.23046875" style="3" customWidth="1"/>
    <col min="8971" max="8971" width="9.84375" style="3" customWidth="1"/>
    <col min="8972" max="8972" width="8.84375" style="3" customWidth="1"/>
    <col min="8973" max="9212" width="34.61328125" style="3"/>
    <col min="9213" max="9213" width="10.53515625" style="3" customWidth="1"/>
    <col min="9214" max="9214" width="9" style="3" customWidth="1"/>
    <col min="9215" max="9215" width="28.4609375" style="3" customWidth="1"/>
    <col min="9216" max="9216" width="25.3828125" style="3" customWidth="1"/>
    <col min="9217" max="9217" width="11.3046875" style="3" customWidth="1"/>
    <col min="9218" max="9218" width="41.07421875" style="3" customWidth="1"/>
    <col min="9219" max="9219" width="20.69140625" style="3" customWidth="1"/>
    <col min="9220" max="9220" width="13.69140625" style="3" customWidth="1"/>
    <col min="9221" max="9221" width="13.23046875" style="3" customWidth="1"/>
    <col min="9222" max="9222" width="12.765625" style="3" customWidth="1"/>
    <col min="9223" max="9223" width="11.765625" style="3" customWidth="1"/>
    <col min="9224" max="9224" width="12.69140625" style="3" customWidth="1"/>
    <col min="9225" max="9225" width="12.765625" style="3" customWidth="1"/>
    <col min="9226" max="9226" width="14.23046875" style="3" customWidth="1"/>
    <col min="9227" max="9227" width="9.84375" style="3" customWidth="1"/>
    <col min="9228" max="9228" width="8.84375" style="3" customWidth="1"/>
    <col min="9229" max="9468" width="34.61328125" style="3"/>
    <col min="9469" max="9469" width="10.53515625" style="3" customWidth="1"/>
    <col min="9470" max="9470" width="9" style="3" customWidth="1"/>
    <col min="9471" max="9471" width="28.4609375" style="3" customWidth="1"/>
    <col min="9472" max="9472" width="25.3828125" style="3" customWidth="1"/>
    <col min="9473" max="9473" width="11.3046875" style="3" customWidth="1"/>
    <col min="9474" max="9474" width="41.07421875" style="3" customWidth="1"/>
    <col min="9475" max="9475" width="20.69140625" style="3" customWidth="1"/>
    <col min="9476" max="9476" width="13.69140625" style="3" customWidth="1"/>
    <col min="9477" max="9477" width="13.23046875" style="3" customWidth="1"/>
    <col min="9478" max="9478" width="12.765625" style="3" customWidth="1"/>
    <col min="9479" max="9479" width="11.765625" style="3" customWidth="1"/>
    <col min="9480" max="9480" width="12.69140625" style="3" customWidth="1"/>
    <col min="9481" max="9481" width="12.765625" style="3" customWidth="1"/>
    <col min="9482" max="9482" width="14.23046875" style="3" customWidth="1"/>
    <col min="9483" max="9483" width="9.84375" style="3" customWidth="1"/>
    <col min="9484" max="9484" width="8.84375" style="3" customWidth="1"/>
    <col min="9485" max="9724" width="34.61328125" style="3"/>
    <col min="9725" max="9725" width="10.53515625" style="3" customWidth="1"/>
    <col min="9726" max="9726" width="9" style="3" customWidth="1"/>
    <col min="9727" max="9727" width="28.4609375" style="3" customWidth="1"/>
    <col min="9728" max="9728" width="25.3828125" style="3" customWidth="1"/>
    <col min="9729" max="9729" width="11.3046875" style="3" customWidth="1"/>
    <col min="9730" max="9730" width="41.07421875" style="3" customWidth="1"/>
    <col min="9731" max="9731" width="20.69140625" style="3" customWidth="1"/>
    <col min="9732" max="9732" width="13.69140625" style="3" customWidth="1"/>
    <col min="9733" max="9733" width="13.23046875" style="3" customWidth="1"/>
    <col min="9734" max="9734" width="12.765625" style="3" customWidth="1"/>
    <col min="9735" max="9735" width="11.765625" style="3" customWidth="1"/>
    <col min="9736" max="9736" width="12.69140625" style="3" customWidth="1"/>
    <col min="9737" max="9737" width="12.765625" style="3" customWidth="1"/>
    <col min="9738" max="9738" width="14.23046875" style="3" customWidth="1"/>
    <col min="9739" max="9739" width="9.84375" style="3" customWidth="1"/>
    <col min="9740" max="9740" width="8.84375" style="3" customWidth="1"/>
    <col min="9741" max="9980" width="34.61328125" style="3"/>
    <col min="9981" max="9981" width="10.53515625" style="3" customWidth="1"/>
    <col min="9982" max="9982" width="9" style="3" customWidth="1"/>
    <col min="9983" max="9983" width="28.4609375" style="3" customWidth="1"/>
    <col min="9984" max="9984" width="25.3828125" style="3" customWidth="1"/>
    <col min="9985" max="9985" width="11.3046875" style="3" customWidth="1"/>
    <col min="9986" max="9986" width="41.07421875" style="3" customWidth="1"/>
    <col min="9987" max="9987" width="20.69140625" style="3" customWidth="1"/>
    <col min="9988" max="9988" width="13.69140625" style="3" customWidth="1"/>
    <col min="9989" max="9989" width="13.23046875" style="3" customWidth="1"/>
    <col min="9990" max="9990" width="12.765625" style="3" customWidth="1"/>
    <col min="9991" max="9991" width="11.765625" style="3" customWidth="1"/>
    <col min="9992" max="9992" width="12.69140625" style="3" customWidth="1"/>
    <col min="9993" max="9993" width="12.765625" style="3" customWidth="1"/>
    <col min="9994" max="9994" width="14.23046875" style="3" customWidth="1"/>
    <col min="9995" max="9995" width="9.84375" style="3" customWidth="1"/>
    <col min="9996" max="9996" width="8.84375" style="3" customWidth="1"/>
    <col min="9997" max="10236" width="34.61328125" style="3"/>
    <col min="10237" max="10237" width="10.53515625" style="3" customWidth="1"/>
    <col min="10238" max="10238" width="9" style="3" customWidth="1"/>
    <col min="10239" max="10239" width="28.4609375" style="3" customWidth="1"/>
    <col min="10240" max="10240" width="25.3828125" style="3" customWidth="1"/>
    <col min="10241" max="10241" width="11.3046875" style="3" customWidth="1"/>
    <col min="10242" max="10242" width="41.07421875" style="3" customWidth="1"/>
    <col min="10243" max="10243" width="20.69140625" style="3" customWidth="1"/>
    <col min="10244" max="10244" width="13.69140625" style="3" customWidth="1"/>
    <col min="10245" max="10245" width="13.23046875" style="3" customWidth="1"/>
    <col min="10246" max="10246" width="12.765625" style="3" customWidth="1"/>
    <col min="10247" max="10247" width="11.765625" style="3" customWidth="1"/>
    <col min="10248" max="10248" width="12.69140625" style="3" customWidth="1"/>
    <col min="10249" max="10249" width="12.765625" style="3" customWidth="1"/>
    <col min="10250" max="10250" width="14.23046875" style="3" customWidth="1"/>
    <col min="10251" max="10251" width="9.84375" style="3" customWidth="1"/>
    <col min="10252" max="10252" width="8.84375" style="3" customWidth="1"/>
    <col min="10253" max="10492" width="34.61328125" style="3"/>
    <col min="10493" max="10493" width="10.53515625" style="3" customWidth="1"/>
    <col min="10494" max="10494" width="9" style="3" customWidth="1"/>
    <col min="10495" max="10495" width="28.4609375" style="3" customWidth="1"/>
    <col min="10496" max="10496" width="25.3828125" style="3" customWidth="1"/>
    <col min="10497" max="10497" width="11.3046875" style="3" customWidth="1"/>
    <col min="10498" max="10498" width="41.07421875" style="3" customWidth="1"/>
    <col min="10499" max="10499" width="20.69140625" style="3" customWidth="1"/>
    <col min="10500" max="10500" width="13.69140625" style="3" customWidth="1"/>
    <col min="10501" max="10501" width="13.23046875" style="3" customWidth="1"/>
    <col min="10502" max="10502" width="12.765625" style="3" customWidth="1"/>
    <col min="10503" max="10503" width="11.765625" style="3" customWidth="1"/>
    <col min="10504" max="10504" width="12.69140625" style="3" customWidth="1"/>
    <col min="10505" max="10505" width="12.765625" style="3" customWidth="1"/>
    <col min="10506" max="10506" width="14.23046875" style="3" customWidth="1"/>
    <col min="10507" max="10507" width="9.84375" style="3" customWidth="1"/>
    <col min="10508" max="10508" width="8.84375" style="3" customWidth="1"/>
    <col min="10509" max="10748" width="34.61328125" style="3"/>
    <col min="10749" max="10749" width="10.53515625" style="3" customWidth="1"/>
    <col min="10750" max="10750" width="9" style="3" customWidth="1"/>
    <col min="10751" max="10751" width="28.4609375" style="3" customWidth="1"/>
    <col min="10752" max="10752" width="25.3828125" style="3" customWidth="1"/>
    <col min="10753" max="10753" width="11.3046875" style="3" customWidth="1"/>
    <col min="10754" max="10754" width="41.07421875" style="3" customWidth="1"/>
    <col min="10755" max="10755" width="20.69140625" style="3" customWidth="1"/>
    <col min="10756" max="10756" width="13.69140625" style="3" customWidth="1"/>
    <col min="10757" max="10757" width="13.23046875" style="3" customWidth="1"/>
    <col min="10758" max="10758" width="12.765625" style="3" customWidth="1"/>
    <col min="10759" max="10759" width="11.765625" style="3" customWidth="1"/>
    <col min="10760" max="10760" width="12.69140625" style="3" customWidth="1"/>
    <col min="10761" max="10761" width="12.765625" style="3" customWidth="1"/>
    <col min="10762" max="10762" width="14.23046875" style="3" customWidth="1"/>
    <col min="10763" max="10763" width="9.84375" style="3" customWidth="1"/>
    <col min="10764" max="10764" width="8.84375" style="3" customWidth="1"/>
    <col min="10765" max="11004" width="34.61328125" style="3"/>
    <col min="11005" max="11005" width="10.53515625" style="3" customWidth="1"/>
    <col min="11006" max="11006" width="9" style="3" customWidth="1"/>
    <col min="11007" max="11007" width="28.4609375" style="3" customWidth="1"/>
    <col min="11008" max="11008" width="25.3828125" style="3" customWidth="1"/>
    <col min="11009" max="11009" width="11.3046875" style="3" customWidth="1"/>
    <col min="11010" max="11010" width="41.07421875" style="3" customWidth="1"/>
    <col min="11011" max="11011" width="20.69140625" style="3" customWidth="1"/>
    <col min="11012" max="11012" width="13.69140625" style="3" customWidth="1"/>
    <col min="11013" max="11013" width="13.23046875" style="3" customWidth="1"/>
    <col min="11014" max="11014" width="12.765625" style="3" customWidth="1"/>
    <col min="11015" max="11015" width="11.765625" style="3" customWidth="1"/>
    <col min="11016" max="11016" width="12.69140625" style="3" customWidth="1"/>
    <col min="11017" max="11017" width="12.765625" style="3" customWidth="1"/>
    <col min="11018" max="11018" width="14.23046875" style="3" customWidth="1"/>
    <col min="11019" max="11019" width="9.84375" style="3" customWidth="1"/>
    <col min="11020" max="11020" width="8.84375" style="3" customWidth="1"/>
    <col min="11021" max="11260" width="34.61328125" style="3"/>
    <col min="11261" max="11261" width="10.53515625" style="3" customWidth="1"/>
    <col min="11262" max="11262" width="9" style="3" customWidth="1"/>
    <col min="11263" max="11263" width="28.4609375" style="3" customWidth="1"/>
    <col min="11264" max="11264" width="25.3828125" style="3" customWidth="1"/>
    <col min="11265" max="11265" width="11.3046875" style="3" customWidth="1"/>
    <col min="11266" max="11266" width="41.07421875" style="3" customWidth="1"/>
    <col min="11267" max="11267" width="20.69140625" style="3" customWidth="1"/>
    <col min="11268" max="11268" width="13.69140625" style="3" customWidth="1"/>
    <col min="11269" max="11269" width="13.23046875" style="3" customWidth="1"/>
    <col min="11270" max="11270" width="12.765625" style="3" customWidth="1"/>
    <col min="11271" max="11271" width="11.765625" style="3" customWidth="1"/>
    <col min="11272" max="11272" width="12.69140625" style="3" customWidth="1"/>
    <col min="11273" max="11273" width="12.765625" style="3" customWidth="1"/>
    <col min="11274" max="11274" width="14.23046875" style="3" customWidth="1"/>
    <col min="11275" max="11275" width="9.84375" style="3" customWidth="1"/>
    <col min="11276" max="11276" width="8.84375" style="3" customWidth="1"/>
    <col min="11277" max="11516" width="34.61328125" style="3"/>
    <col min="11517" max="11517" width="10.53515625" style="3" customWidth="1"/>
    <col min="11518" max="11518" width="9" style="3" customWidth="1"/>
    <col min="11519" max="11519" width="28.4609375" style="3" customWidth="1"/>
    <col min="11520" max="11520" width="25.3828125" style="3" customWidth="1"/>
    <col min="11521" max="11521" width="11.3046875" style="3" customWidth="1"/>
    <col min="11522" max="11522" width="41.07421875" style="3" customWidth="1"/>
    <col min="11523" max="11523" width="20.69140625" style="3" customWidth="1"/>
    <col min="11524" max="11524" width="13.69140625" style="3" customWidth="1"/>
    <col min="11525" max="11525" width="13.23046875" style="3" customWidth="1"/>
    <col min="11526" max="11526" width="12.765625" style="3" customWidth="1"/>
    <col min="11527" max="11527" width="11.765625" style="3" customWidth="1"/>
    <col min="11528" max="11528" width="12.69140625" style="3" customWidth="1"/>
    <col min="11529" max="11529" width="12.765625" style="3" customWidth="1"/>
    <col min="11530" max="11530" width="14.23046875" style="3" customWidth="1"/>
    <col min="11531" max="11531" width="9.84375" style="3" customWidth="1"/>
    <col min="11532" max="11532" width="8.84375" style="3" customWidth="1"/>
    <col min="11533" max="11772" width="34.61328125" style="3"/>
    <col min="11773" max="11773" width="10.53515625" style="3" customWidth="1"/>
    <col min="11774" max="11774" width="9" style="3" customWidth="1"/>
    <col min="11775" max="11775" width="28.4609375" style="3" customWidth="1"/>
    <col min="11776" max="11776" width="25.3828125" style="3" customWidth="1"/>
    <col min="11777" max="11777" width="11.3046875" style="3" customWidth="1"/>
    <col min="11778" max="11778" width="41.07421875" style="3" customWidth="1"/>
    <col min="11779" max="11779" width="20.69140625" style="3" customWidth="1"/>
    <col min="11780" max="11780" width="13.69140625" style="3" customWidth="1"/>
    <col min="11781" max="11781" width="13.23046875" style="3" customWidth="1"/>
    <col min="11782" max="11782" width="12.765625" style="3" customWidth="1"/>
    <col min="11783" max="11783" width="11.765625" style="3" customWidth="1"/>
    <col min="11784" max="11784" width="12.69140625" style="3" customWidth="1"/>
    <col min="11785" max="11785" width="12.765625" style="3" customWidth="1"/>
    <col min="11786" max="11786" width="14.23046875" style="3" customWidth="1"/>
    <col min="11787" max="11787" width="9.84375" style="3" customWidth="1"/>
    <col min="11788" max="11788" width="8.84375" style="3" customWidth="1"/>
    <col min="11789" max="12028" width="34.61328125" style="3"/>
    <col min="12029" max="12029" width="10.53515625" style="3" customWidth="1"/>
    <col min="12030" max="12030" width="9" style="3" customWidth="1"/>
    <col min="12031" max="12031" width="28.4609375" style="3" customWidth="1"/>
    <col min="12032" max="12032" width="25.3828125" style="3" customWidth="1"/>
    <col min="12033" max="12033" width="11.3046875" style="3" customWidth="1"/>
    <col min="12034" max="12034" width="41.07421875" style="3" customWidth="1"/>
    <col min="12035" max="12035" width="20.69140625" style="3" customWidth="1"/>
    <col min="12036" max="12036" width="13.69140625" style="3" customWidth="1"/>
    <col min="12037" max="12037" width="13.23046875" style="3" customWidth="1"/>
    <col min="12038" max="12038" width="12.765625" style="3" customWidth="1"/>
    <col min="12039" max="12039" width="11.765625" style="3" customWidth="1"/>
    <col min="12040" max="12040" width="12.69140625" style="3" customWidth="1"/>
    <col min="12041" max="12041" width="12.765625" style="3" customWidth="1"/>
    <col min="12042" max="12042" width="14.23046875" style="3" customWidth="1"/>
    <col min="12043" max="12043" width="9.84375" style="3" customWidth="1"/>
    <col min="12044" max="12044" width="8.84375" style="3" customWidth="1"/>
    <col min="12045" max="12284" width="34.61328125" style="3"/>
    <col min="12285" max="12285" width="10.53515625" style="3" customWidth="1"/>
    <col min="12286" max="12286" width="9" style="3" customWidth="1"/>
    <col min="12287" max="12287" width="28.4609375" style="3" customWidth="1"/>
    <col min="12288" max="12288" width="25.3828125" style="3" customWidth="1"/>
    <col min="12289" max="12289" width="11.3046875" style="3" customWidth="1"/>
    <col min="12290" max="12290" width="41.07421875" style="3" customWidth="1"/>
    <col min="12291" max="12291" width="20.69140625" style="3" customWidth="1"/>
    <col min="12292" max="12292" width="13.69140625" style="3" customWidth="1"/>
    <col min="12293" max="12293" width="13.23046875" style="3" customWidth="1"/>
    <col min="12294" max="12294" width="12.765625" style="3" customWidth="1"/>
    <col min="12295" max="12295" width="11.765625" style="3" customWidth="1"/>
    <col min="12296" max="12296" width="12.69140625" style="3" customWidth="1"/>
    <col min="12297" max="12297" width="12.765625" style="3" customWidth="1"/>
    <col min="12298" max="12298" width="14.23046875" style="3" customWidth="1"/>
    <col min="12299" max="12299" width="9.84375" style="3" customWidth="1"/>
    <col min="12300" max="12300" width="8.84375" style="3" customWidth="1"/>
    <col min="12301" max="12540" width="34.61328125" style="3"/>
    <col min="12541" max="12541" width="10.53515625" style="3" customWidth="1"/>
    <col min="12542" max="12542" width="9" style="3" customWidth="1"/>
    <col min="12543" max="12543" width="28.4609375" style="3" customWidth="1"/>
    <col min="12544" max="12544" width="25.3828125" style="3" customWidth="1"/>
    <col min="12545" max="12545" width="11.3046875" style="3" customWidth="1"/>
    <col min="12546" max="12546" width="41.07421875" style="3" customWidth="1"/>
    <col min="12547" max="12547" width="20.69140625" style="3" customWidth="1"/>
    <col min="12548" max="12548" width="13.69140625" style="3" customWidth="1"/>
    <col min="12549" max="12549" width="13.23046875" style="3" customWidth="1"/>
    <col min="12550" max="12550" width="12.765625" style="3" customWidth="1"/>
    <col min="12551" max="12551" width="11.765625" style="3" customWidth="1"/>
    <col min="12552" max="12552" width="12.69140625" style="3" customWidth="1"/>
    <col min="12553" max="12553" width="12.765625" style="3" customWidth="1"/>
    <col min="12554" max="12554" width="14.23046875" style="3" customWidth="1"/>
    <col min="12555" max="12555" width="9.84375" style="3" customWidth="1"/>
    <col min="12556" max="12556" width="8.84375" style="3" customWidth="1"/>
    <col min="12557" max="12796" width="34.61328125" style="3"/>
    <col min="12797" max="12797" width="10.53515625" style="3" customWidth="1"/>
    <col min="12798" max="12798" width="9" style="3" customWidth="1"/>
    <col min="12799" max="12799" width="28.4609375" style="3" customWidth="1"/>
    <col min="12800" max="12800" width="25.3828125" style="3" customWidth="1"/>
    <col min="12801" max="12801" width="11.3046875" style="3" customWidth="1"/>
    <col min="12802" max="12802" width="41.07421875" style="3" customWidth="1"/>
    <col min="12803" max="12803" width="20.69140625" style="3" customWidth="1"/>
    <col min="12804" max="12804" width="13.69140625" style="3" customWidth="1"/>
    <col min="12805" max="12805" width="13.23046875" style="3" customWidth="1"/>
    <col min="12806" max="12806" width="12.765625" style="3" customWidth="1"/>
    <col min="12807" max="12807" width="11.765625" style="3" customWidth="1"/>
    <col min="12808" max="12808" width="12.69140625" style="3" customWidth="1"/>
    <col min="12809" max="12809" width="12.765625" style="3" customWidth="1"/>
    <col min="12810" max="12810" width="14.23046875" style="3" customWidth="1"/>
    <col min="12811" max="12811" width="9.84375" style="3" customWidth="1"/>
    <col min="12812" max="12812" width="8.84375" style="3" customWidth="1"/>
    <col min="12813" max="13052" width="34.61328125" style="3"/>
    <col min="13053" max="13053" width="10.53515625" style="3" customWidth="1"/>
    <col min="13054" max="13054" width="9" style="3" customWidth="1"/>
    <col min="13055" max="13055" width="28.4609375" style="3" customWidth="1"/>
    <col min="13056" max="13056" width="25.3828125" style="3" customWidth="1"/>
    <col min="13057" max="13057" width="11.3046875" style="3" customWidth="1"/>
    <col min="13058" max="13058" width="41.07421875" style="3" customWidth="1"/>
    <col min="13059" max="13059" width="20.69140625" style="3" customWidth="1"/>
    <col min="13060" max="13060" width="13.69140625" style="3" customWidth="1"/>
    <col min="13061" max="13061" width="13.23046875" style="3" customWidth="1"/>
    <col min="13062" max="13062" width="12.765625" style="3" customWidth="1"/>
    <col min="13063" max="13063" width="11.765625" style="3" customWidth="1"/>
    <col min="13064" max="13064" width="12.69140625" style="3" customWidth="1"/>
    <col min="13065" max="13065" width="12.765625" style="3" customWidth="1"/>
    <col min="13066" max="13066" width="14.23046875" style="3" customWidth="1"/>
    <col min="13067" max="13067" width="9.84375" style="3" customWidth="1"/>
    <col min="13068" max="13068" width="8.84375" style="3" customWidth="1"/>
    <col min="13069" max="13308" width="34.61328125" style="3"/>
    <col min="13309" max="13309" width="10.53515625" style="3" customWidth="1"/>
    <col min="13310" max="13310" width="9" style="3" customWidth="1"/>
    <col min="13311" max="13311" width="28.4609375" style="3" customWidth="1"/>
    <col min="13312" max="13312" width="25.3828125" style="3" customWidth="1"/>
    <col min="13313" max="13313" width="11.3046875" style="3" customWidth="1"/>
    <col min="13314" max="13314" width="41.07421875" style="3" customWidth="1"/>
    <col min="13315" max="13315" width="20.69140625" style="3" customWidth="1"/>
    <col min="13316" max="13316" width="13.69140625" style="3" customWidth="1"/>
    <col min="13317" max="13317" width="13.23046875" style="3" customWidth="1"/>
    <col min="13318" max="13318" width="12.765625" style="3" customWidth="1"/>
    <col min="13319" max="13319" width="11.765625" style="3" customWidth="1"/>
    <col min="13320" max="13320" width="12.69140625" style="3" customWidth="1"/>
    <col min="13321" max="13321" width="12.765625" style="3" customWidth="1"/>
    <col min="13322" max="13322" width="14.23046875" style="3" customWidth="1"/>
    <col min="13323" max="13323" width="9.84375" style="3" customWidth="1"/>
    <col min="13324" max="13324" width="8.84375" style="3" customWidth="1"/>
    <col min="13325" max="13564" width="34.61328125" style="3"/>
    <col min="13565" max="13565" width="10.53515625" style="3" customWidth="1"/>
    <col min="13566" max="13566" width="9" style="3" customWidth="1"/>
    <col min="13567" max="13567" width="28.4609375" style="3" customWidth="1"/>
    <col min="13568" max="13568" width="25.3828125" style="3" customWidth="1"/>
    <col min="13569" max="13569" width="11.3046875" style="3" customWidth="1"/>
    <col min="13570" max="13570" width="41.07421875" style="3" customWidth="1"/>
    <col min="13571" max="13571" width="20.69140625" style="3" customWidth="1"/>
    <col min="13572" max="13572" width="13.69140625" style="3" customWidth="1"/>
    <col min="13573" max="13573" width="13.23046875" style="3" customWidth="1"/>
    <col min="13574" max="13574" width="12.765625" style="3" customWidth="1"/>
    <col min="13575" max="13575" width="11.765625" style="3" customWidth="1"/>
    <col min="13576" max="13576" width="12.69140625" style="3" customWidth="1"/>
    <col min="13577" max="13577" width="12.765625" style="3" customWidth="1"/>
    <col min="13578" max="13578" width="14.23046875" style="3" customWidth="1"/>
    <col min="13579" max="13579" width="9.84375" style="3" customWidth="1"/>
    <col min="13580" max="13580" width="8.84375" style="3" customWidth="1"/>
    <col min="13581" max="13820" width="34.61328125" style="3"/>
    <col min="13821" max="13821" width="10.53515625" style="3" customWidth="1"/>
    <col min="13822" max="13822" width="9" style="3" customWidth="1"/>
    <col min="13823" max="13823" width="28.4609375" style="3" customWidth="1"/>
    <col min="13824" max="13824" width="25.3828125" style="3" customWidth="1"/>
    <col min="13825" max="13825" width="11.3046875" style="3" customWidth="1"/>
    <col min="13826" max="13826" width="41.07421875" style="3" customWidth="1"/>
    <col min="13827" max="13827" width="20.69140625" style="3" customWidth="1"/>
    <col min="13828" max="13828" width="13.69140625" style="3" customWidth="1"/>
    <col min="13829" max="13829" width="13.23046875" style="3" customWidth="1"/>
    <col min="13830" max="13830" width="12.765625" style="3" customWidth="1"/>
    <col min="13831" max="13831" width="11.765625" style="3" customWidth="1"/>
    <col min="13832" max="13832" width="12.69140625" style="3" customWidth="1"/>
    <col min="13833" max="13833" width="12.765625" style="3" customWidth="1"/>
    <col min="13834" max="13834" width="14.23046875" style="3" customWidth="1"/>
    <col min="13835" max="13835" width="9.84375" style="3" customWidth="1"/>
    <col min="13836" max="13836" width="8.84375" style="3" customWidth="1"/>
    <col min="13837" max="14076" width="34.61328125" style="3"/>
    <col min="14077" max="14077" width="10.53515625" style="3" customWidth="1"/>
    <col min="14078" max="14078" width="9" style="3" customWidth="1"/>
    <col min="14079" max="14079" width="28.4609375" style="3" customWidth="1"/>
    <col min="14080" max="14080" width="25.3828125" style="3" customWidth="1"/>
    <col min="14081" max="14081" width="11.3046875" style="3" customWidth="1"/>
    <col min="14082" max="14082" width="41.07421875" style="3" customWidth="1"/>
    <col min="14083" max="14083" width="20.69140625" style="3" customWidth="1"/>
    <col min="14084" max="14084" width="13.69140625" style="3" customWidth="1"/>
    <col min="14085" max="14085" width="13.23046875" style="3" customWidth="1"/>
    <col min="14086" max="14086" width="12.765625" style="3" customWidth="1"/>
    <col min="14087" max="14087" width="11.765625" style="3" customWidth="1"/>
    <col min="14088" max="14088" width="12.69140625" style="3" customWidth="1"/>
    <col min="14089" max="14089" width="12.765625" style="3" customWidth="1"/>
    <col min="14090" max="14090" width="14.23046875" style="3" customWidth="1"/>
    <col min="14091" max="14091" width="9.84375" style="3" customWidth="1"/>
    <col min="14092" max="14092" width="8.84375" style="3" customWidth="1"/>
    <col min="14093" max="14332" width="34.61328125" style="3"/>
    <col min="14333" max="14333" width="10.53515625" style="3" customWidth="1"/>
    <col min="14334" max="14334" width="9" style="3" customWidth="1"/>
    <col min="14335" max="14335" width="28.4609375" style="3" customWidth="1"/>
    <col min="14336" max="14336" width="25.3828125" style="3" customWidth="1"/>
    <col min="14337" max="14337" width="11.3046875" style="3" customWidth="1"/>
    <col min="14338" max="14338" width="41.07421875" style="3" customWidth="1"/>
    <col min="14339" max="14339" width="20.69140625" style="3" customWidth="1"/>
    <col min="14340" max="14340" width="13.69140625" style="3" customWidth="1"/>
    <col min="14341" max="14341" width="13.23046875" style="3" customWidth="1"/>
    <col min="14342" max="14342" width="12.765625" style="3" customWidth="1"/>
    <col min="14343" max="14343" width="11.765625" style="3" customWidth="1"/>
    <col min="14344" max="14344" width="12.69140625" style="3" customWidth="1"/>
    <col min="14345" max="14345" width="12.765625" style="3" customWidth="1"/>
    <col min="14346" max="14346" width="14.23046875" style="3" customWidth="1"/>
    <col min="14347" max="14347" width="9.84375" style="3" customWidth="1"/>
    <col min="14348" max="14348" width="8.84375" style="3" customWidth="1"/>
    <col min="14349" max="14588" width="34.61328125" style="3"/>
    <col min="14589" max="14589" width="10.53515625" style="3" customWidth="1"/>
    <col min="14590" max="14590" width="9" style="3" customWidth="1"/>
    <col min="14591" max="14591" width="28.4609375" style="3" customWidth="1"/>
    <col min="14592" max="14592" width="25.3828125" style="3" customWidth="1"/>
    <col min="14593" max="14593" width="11.3046875" style="3" customWidth="1"/>
    <col min="14594" max="14594" width="41.07421875" style="3" customWidth="1"/>
    <col min="14595" max="14595" width="20.69140625" style="3" customWidth="1"/>
    <col min="14596" max="14596" width="13.69140625" style="3" customWidth="1"/>
    <col min="14597" max="14597" width="13.23046875" style="3" customWidth="1"/>
    <col min="14598" max="14598" width="12.765625" style="3" customWidth="1"/>
    <col min="14599" max="14599" width="11.765625" style="3" customWidth="1"/>
    <col min="14600" max="14600" width="12.69140625" style="3" customWidth="1"/>
    <col min="14601" max="14601" width="12.765625" style="3" customWidth="1"/>
    <col min="14602" max="14602" width="14.23046875" style="3" customWidth="1"/>
    <col min="14603" max="14603" width="9.84375" style="3" customWidth="1"/>
    <col min="14604" max="14604" width="8.84375" style="3" customWidth="1"/>
    <col min="14605" max="14844" width="34.61328125" style="3"/>
    <col min="14845" max="14845" width="10.53515625" style="3" customWidth="1"/>
    <col min="14846" max="14846" width="9" style="3" customWidth="1"/>
    <col min="14847" max="14847" width="28.4609375" style="3" customWidth="1"/>
    <col min="14848" max="14848" width="25.3828125" style="3" customWidth="1"/>
    <col min="14849" max="14849" width="11.3046875" style="3" customWidth="1"/>
    <col min="14850" max="14850" width="41.07421875" style="3" customWidth="1"/>
    <col min="14851" max="14851" width="20.69140625" style="3" customWidth="1"/>
    <col min="14852" max="14852" width="13.69140625" style="3" customWidth="1"/>
    <col min="14853" max="14853" width="13.23046875" style="3" customWidth="1"/>
    <col min="14854" max="14854" width="12.765625" style="3" customWidth="1"/>
    <col min="14855" max="14855" width="11.765625" style="3" customWidth="1"/>
    <col min="14856" max="14856" width="12.69140625" style="3" customWidth="1"/>
    <col min="14857" max="14857" width="12.765625" style="3" customWidth="1"/>
    <col min="14858" max="14858" width="14.23046875" style="3" customWidth="1"/>
    <col min="14859" max="14859" width="9.84375" style="3" customWidth="1"/>
    <col min="14860" max="14860" width="8.84375" style="3" customWidth="1"/>
    <col min="14861" max="15100" width="34.61328125" style="3"/>
    <col min="15101" max="15101" width="10.53515625" style="3" customWidth="1"/>
    <col min="15102" max="15102" width="9" style="3" customWidth="1"/>
    <col min="15103" max="15103" width="28.4609375" style="3" customWidth="1"/>
    <col min="15104" max="15104" width="25.3828125" style="3" customWidth="1"/>
    <col min="15105" max="15105" width="11.3046875" style="3" customWidth="1"/>
    <col min="15106" max="15106" width="41.07421875" style="3" customWidth="1"/>
    <col min="15107" max="15107" width="20.69140625" style="3" customWidth="1"/>
    <col min="15108" max="15108" width="13.69140625" style="3" customWidth="1"/>
    <col min="15109" max="15109" width="13.23046875" style="3" customWidth="1"/>
    <col min="15110" max="15110" width="12.765625" style="3" customWidth="1"/>
    <col min="15111" max="15111" width="11.765625" style="3" customWidth="1"/>
    <col min="15112" max="15112" width="12.69140625" style="3" customWidth="1"/>
    <col min="15113" max="15113" width="12.765625" style="3" customWidth="1"/>
    <col min="15114" max="15114" width="14.23046875" style="3" customWidth="1"/>
    <col min="15115" max="15115" width="9.84375" style="3" customWidth="1"/>
    <col min="15116" max="15116" width="8.84375" style="3" customWidth="1"/>
    <col min="15117" max="15356" width="34.61328125" style="3"/>
    <col min="15357" max="15357" width="10.53515625" style="3" customWidth="1"/>
    <col min="15358" max="15358" width="9" style="3" customWidth="1"/>
    <col min="15359" max="15359" width="28.4609375" style="3" customWidth="1"/>
    <col min="15360" max="15360" width="25.3828125" style="3" customWidth="1"/>
    <col min="15361" max="15361" width="11.3046875" style="3" customWidth="1"/>
    <col min="15362" max="15362" width="41.07421875" style="3" customWidth="1"/>
    <col min="15363" max="15363" width="20.69140625" style="3" customWidth="1"/>
    <col min="15364" max="15364" width="13.69140625" style="3" customWidth="1"/>
    <col min="15365" max="15365" width="13.23046875" style="3" customWidth="1"/>
    <col min="15366" max="15366" width="12.765625" style="3" customWidth="1"/>
    <col min="15367" max="15367" width="11.765625" style="3" customWidth="1"/>
    <col min="15368" max="15368" width="12.69140625" style="3" customWidth="1"/>
    <col min="15369" max="15369" width="12.765625" style="3" customWidth="1"/>
    <col min="15370" max="15370" width="14.23046875" style="3" customWidth="1"/>
    <col min="15371" max="15371" width="9.84375" style="3" customWidth="1"/>
    <col min="15372" max="15372" width="8.84375" style="3" customWidth="1"/>
    <col min="15373" max="15612" width="34.61328125" style="3"/>
    <col min="15613" max="15613" width="10.53515625" style="3" customWidth="1"/>
    <col min="15614" max="15614" width="9" style="3" customWidth="1"/>
    <col min="15615" max="15615" width="28.4609375" style="3" customWidth="1"/>
    <col min="15616" max="15616" width="25.3828125" style="3" customWidth="1"/>
    <col min="15617" max="15617" width="11.3046875" style="3" customWidth="1"/>
    <col min="15618" max="15618" width="41.07421875" style="3" customWidth="1"/>
    <col min="15619" max="15619" width="20.69140625" style="3" customWidth="1"/>
    <col min="15620" max="15620" width="13.69140625" style="3" customWidth="1"/>
    <col min="15621" max="15621" width="13.23046875" style="3" customWidth="1"/>
    <col min="15622" max="15622" width="12.765625" style="3" customWidth="1"/>
    <col min="15623" max="15623" width="11.765625" style="3" customWidth="1"/>
    <col min="15624" max="15624" width="12.69140625" style="3" customWidth="1"/>
    <col min="15625" max="15625" width="12.765625" style="3" customWidth="1"/>
    <col min="15626" max="15626" width="14.23046875" style="3" customWidth="1"/>
    <col min="15627" max="15627" width="9.84375" style="3" customWidth="1"/>
    <col min="15628" max="15628" width="8.84375" style="3" customWidth="1"/>
    <col min="15629" max="15868" width="34.61328125" style="3"/>
    <col min="15869" max="15869" width="10.53515625" style="3" customWidth="1"/>
    <col min="15870" max="15870" width="9" style="3" customWidth="1"/>
    <col min="15871" max="15871" width="28.4609375" style="3" customWidth="1"/>
    <col min="15872" max="15872" width="25.3828125" style="3" customWidth="1"/>
    <col min="15873" max="15873" width="11.3046875" style="3" customWidth="1"/>
    <col min="15874" max="15874" width="41.07421875" style="3" customWidth="1"/>
    <col min="15875" max="15875" width="20.69140625" style="3" customWidth="1"/>
    <col min="15876" max="15876" width="13.69140625" style="3" customWidth="1"/>
    <col min="15877" max="15877" width="13.23046875" style="3" customWidth="1"/>
    <col min="15878" max="15878" width="12.765625" style="3" customWidth="1"/>
    <col min="15879" max="15879" width="11.765625" style="3" customWidth="1"/>
    <col min="15880" max="15880" width="12.69140625" style="3" customWidth="1"/>
    <col min="15881" max="15881" width="12.765625" style="3" customWidth="1"/>
    <col min="15882" max="15882" width="14.23046875" style="3" customWidth="1"/>
    <col min="15883" max="15883" width="9.84375" style="3" customWidth="1"/>
    <col min="15884" max="15884" width="8.84375" style="3" customWidth="1"/>
    <col min="15885" max="16124" width="34.61328125" style="3"/>
    <col min="16125" max="16125" width="10.53515625" style="3" customWidth="1"/>
    <col min="16126" max="16126" width="9" style="3" customWidth="1"/>
    <col min="16127" max="16127" width="28.4609375" style="3" customWidth="1"/>
    <col min="16128" max="16128" width="25.3828125" style="3" customWidth="1"/>
    <col min="16129" max="16129" width="11.3046875" style="3" customWidth="1"/>
    <col min="16130" max="16130" width="41.07421875" style="3" customWidth="1"/>
    <col min="16131" max="16131" width="20.69140625" style="3" customWidth="1"/>
    <col min="16132" max="16132" width="13.69140625" style="3" customWidth="1"/>
    <col min="16133" max="16133" width="13.23046875" style="3" customWidth="1"/>
    <col min="16134" max="16134" width="12.765625" style="3" customWidth="1"/>
    <col min="16135" max="16135" width="11.765625" style="3" customWidth="1"/>
    <col min="16136" max="16136" width="12.69140625" style="3" customWidth="1"/>
    <col min="16137" max="16137" width="12.765625" style="3" customWidth="1"/>
    <col min="16138" max="16138" width="14.23046875" style="3" customWidth="1"/>
    <col min="16139" max="16139" width="9.84375" style="3" customWidth="1"/>
    <col min="16140" max="16140" width="8.84375" style="3" customWidth="1"/>
    <col min="16141" max="16384" width="34.61328125" style="3"/>
  </cols>
  <sheetData>
    <row r="1" spans="1:13" ht="29.5" customHeight="1" x14ac:dyDescent="0.25"/>
    <row r="2" spans="1:13" ht="40.5" customHeight="1" x14ac:dyDescent="0.25">
      <c r="C2" s="75" t="s">
        <v>125</v>
      </c>
      <c r="D2" s="75" t="s">
        <v>308</v>
      </c>
      <c r="E2" s="5" t="s">
        <v>126</v>
      </c>
      <c r="F2" s="6" t="s">
        <v>127</v>
      </c>
      <c r="G2" s="4" t="s">
        <v>128</v>
      </c>
      <c r="H2" s="4" t="s">
        <v>129</v>
      </c>
      <c r="I2" s="4" t="s">
        <v>130</v>
      </c>
      <c r="J2" s="4" t="s">
        <v>131</v>
      </c>
      <c r="K2" s="7" t="s">
        <v>132</v>
      </c>
      <c r="L2" s="7" t="s">
        <v>133</v>
      </c>
      <c r="M2" s="4" t="s">
        <v>134</v>
      </c>
    </row>
    <row r="3" spans="1:13" ht="40.5" customHeight="1" x14ac:dyDescent="0.25">
      <c r="A3" s="3">
        <v>52</v>
      </c>
      <c r="C3" s="69">
        <v>2</v>
      </c>
      <c r="D3" s="69" t="s">
        <v>447</v>
      </c>
      <c r="E3" s="9" t="s">
        <v>135</v>
      </c>
      <c r="F3" s="10" t="s">
        <v>601</v>
      </c>
      <c r="G3" s="8" t="s">
        <v>602</v>
      </c>
      <c r="H3" s="8" t="s">
        <v>603</v>
      </c>
      <c r="I3" s="8" t="s">
        <v>603</v>
      </c>
      <c r="J3" s="11">
        <v>233524</v>
      </c>
      <c r="K3" s="12">
        <v>1</v>
      </c>
      <c r="L3" s="12">
        <v>36193</v>
      </c>
      <c r="M3" s="11">
        <v>45929</v>
      </c>
    </row>
    <row r="4" spans="1:13" ht="40.5" customHeight="1" x14ac:dyDescent="0.25">
      <c r="A4" s="3">
        <v>55</v>
      </c>
      <c r="C4" s="69">
        <v>5</v>
      </c>
      <c r="D4" s="69" t="s">
        <v>448</v>
      </c>
      <c r="E4" s="9" t="s">
        <v>136</v>
      </c>
      <c r="F4" s="10" t="s">
        <v>604</v>
      </c>
      <c r="G4" s="8" t="s">
        <v>605</v>
      </c>
      <c r="H4" s="8" t="s">
        <v>606</v>
      </c>
      <c r="I4" s="13" t="s">
        <v>607</v>
      </c>
      <c r="J4" s="11" t="s">
        <v>608</v>
      </c>
      <c r="K4" s="12">
        <v>6</v>
      </c>
      <c r="L4" s="12">
        <v>36250</v>
      </c>
      <c r="M4" s="11">
        <v>45929</v>
      </c>
    </row>
    <row r="5" spans="1:13" ht="40.5" customHeight="1" x14ac:dyDescent="0.25">
      <c r="A5" s="3">
        <v>56</v>
      </c>
      <c r="C5" s="69">
        <v>6</v>
      </c>
      <c r="D5" s="69" t="s">
        <v>449</v>
      </c>
      <c r="E5" s="9" t="s">
        <v>137</v>
      </c>
      <c r="F5" s="10" t="s">
        <v>609</v>
      </c>
      <c r="G5" s="8" t="s">
        <v>610</v>
      </c>
      <c r="H5" s="8" t="s">
        <v>611</v>
      </c>
      <c r="I5" s="8" t="s">
        <v>611</v>
      </c>
      <c r="J5" s="11">
        <v>94679</v>
      </c>
      <c r="K5" s="12">
        <v>1</v>
      </c>
      <c r="L5" s="12">
        <v>36192</v>
      </c>
      <c r="M5" s="11">
        <v>45929</v>
      </c>
    </row>
    <row r="6" spans="1:13" ht="40.5" customHeight="1" x14ac:dyDescent="0.25">
      <c r="A6" s="3">
        <v>69</v>
      </c>
      <c r="C6" s="69">
        <v>7</v>
      </c>
      <c r="D6" s="69" t="s">
        <v>450</v>
      </c>
      <c r="E6" s="9" t="s">
        <v>138</v>
      </c>
      <c r="F6" s="10" t="s">
        <v>612</v>
      </c>
      <c r="G6" s="8" t="s">
        <v>613</v>
      </c>
      <c r="H6" s="8" t="s">
        <v>614</v>
      </c>
      <c r="I6" s="13" t="s">
        <v>615</v>
      </c>
      <c r="J6" s="11" t="s">
        <v>616</v>
      </c>
      <c r="K6" s="12">
        <v>3</v>
      </c>
      <c r="L6" s="12">
        <v>36174</v>
      </c>
      <c r="M6" s="11">
        <v>45929</v>
      </c>
    </row>
    <row r="7" spans="1:13" ht="40.5" customHeight="1" x14ac:dyDescent="0.25">
      <c r="A7" s="3">
        <v>48</v>
      </c>
      <c r="C7" s="69">
        <v>11</v>
      </c>
      <c r="D7" s="69" t="s">
        <v>139</v>
      </c>
      <c r="E7" s="9" t="s">
        <v>140</v>
      </c>
      <c r="F7" s="10" t="s">
        <v>617</v>
      </c>
      <c r="G7" s="8" t="s">
        <v>618</v>
      </c>
      <c r="H7" s="8" t="s">
        <v>141</v>
      </c>
      <c r="I7" s="8" t="s">
        <v>141</v>
      </c>
      <c r="J7" s="11">
        <v>116012</v>
      </c>
      <c r="K7" s="12">
        <v>1</v>
      </c>
      <c r="L7" s="12">
        <v>36189</v>
      </c>
      <c r="M7" s="11">
        <v>45929</v>
      </c>
    </row>
    <row r="8" spans="1:13" ht="40.5" customHeight="1" x14ac:dyDescent="0.25">
      <c r="A8" s="3">
        <v>40</v>
      </c>
      <c r="C8" s="69">
        <v>13</v>
      </c>
      <c r="D8" s="69" t="s">
        <v>451</v>
      </c>
      <c r="E8" s="9" t="s">
        <v>142</v>
      </c>
      <c r="F8" s="10" t="s">
        <v>619</v>
      </c>
      <c r="G8" s="8" t="s">
        <v>620</v>
      </c>
      <c r="H8" s="8" t="s">
        <v>621</v>
      </c>
      <c r="I8" s="13" t="s">
        <v>622</v>
      </c>
      <c r="J8" s="11" t="s">
        <v>623</v>
      </c>
      <c r="K8" s="12">
        <v>3</v>
      </c>
      <c r="L8" s="12">
        <v>36171</v>
      </c>
      <c r="M8" s="11">
        <v>45929</v>
      </c>
    </row>
    <row r="9" spans="1:13" ht="40.5" customHeight="1" x14ac:dyDescent="0.25">
      <c r="A9" s="3">
        <v>46</v>
      </c>
      <c r="C9" s="69">
        <v>14</v>
      </c>
      <c r="D9" s="69" t="s">
        <v>143</v>
      </c>
      <c r="E9" s="9" t="s">
        <v>144</v>
      </c>
      <c r="F9" s="10" t="s">
        <v>624</v>
      </c>
      <c r="G9" s="8" t="s">
        <v>625</v>
      </c>
      <c r="H9" s="8" t="s">
        <v>626</v>
      </c>
      <c r="I9" s="13" t="s">
        <v>627</v>
      </c>
      <c r="J9" s="11" t="s">
        <v>628</v>
      </c>
      <c r="K9" s="12">
        <v>2</v>
      </c>
      <c r="L9" s="12">
        <v>36116</v>
      </c>
      <c r="M9" s="11">
        <v>45929</v>
      </c>
    </row>
    <row r="10" spans="1:13" ht="40.5" customHeight="1" x14ac:dyDescent="0.25">
      <c r="A10" s="3">
        <v>38</v>
      </c>
      <c r="C10" s="69">
        <v>15</v>
      </c>
      <c r="D10" s="69" t="s">
        <v>145</v>
      </c>
      <c r="E10" s="9" t="s">
        <v>146</v>
      </c>
      <c r="F10" s="10" t="s">
        <v>629</v>
      </c>
      <c r="G10" s="8" t="s">
        <v>630</v>
      </c>
      <c r="H10" s="8" t="s">
        <v>631</v>
      </c>
      <c r="I10" s="8" t="s">
        <v>632</v>
      </c>
      <c r="J10" s="11">
        <v>133218</v>
      </c>
      <c r="K10" s="12">
        <v>1</v>
      </c>
      <c r="L10" s="12">
        <v>36189</v>
      </c>
      <c r="M10" s="11">
        <v>45929</v>
      </c>
    </row>
    <row r="11" spans="1:13" ht="40.5" customHeight="1" x14ac:dyDescent="0.25">
      <c r="A11" s="3">
        <v>29</v>
      </c>
      <c r="C11" s="69">
        <v>18</v>
      </c>
      <c r="D11" s="69" t="s">
        <v>147</v>
      </c>
      <c r="E11" s="9" t="s">
        <v>135</v>
      </c>
      <c r="F11" s="10" t="s">
        <v>633</v>
      </c>
      <c r="G11" s="8" t="s">
        <v>634</v>
      </c>
      <c r="H11" s="8" t="s">
        <v>635</v>
      </c>
      <c r="I11" s="13" t="s">
        <v>636</v>
      </c>
      <c r="J11" s="11" t="s">
        <v>637</v>
      </c>
      <c r="K11" s="12">
        <v>4</v>
      </c>
      <c r="L11" s="12">
        <v>35891</v>
      </c>
      <c r="M11" s="11">
        <v>45929</v>
      </c>
    </row>
    <row r="12" spans="1:13" ht="40.5" customHeight="1" x14ac:dyDescent="0.25">
      <c r="A12" s="3">
        <v>47</v>
      </c>
      <c r="C12" s="69">
        <v>19</v>
      </c>
      <c r="D12" s="69" t="s">
        <v>148</v>
      </c>
      <c r="E12" s="9" t="s">
        <v>149</v>
      </c>
      <c r="F12" s="10" t="s">
        <v>638</v>
      </c>
      <c r="G12" s="8" t="s">
        <v>639</v>
      </c>
      <c r="H12" s="8" t="s">
        <v>640</v>
      </c>
      <c r="I12" s="8" t="s">
        <v>640</v>
      </c>
      <c r="J12" s="11">
        <v>251071</v>
      </c>
      <c r="K12" s="12">
        <v>1</v>
      </c>
      <c r="L12" s="12">
        <v>36223</v>
      </c>
      <c r="M12" s="11">
        <v>45929</v>
      </c>
    </row>
    <row r="13" spans="1:13" ht="40.5" customHeight="1" x14ac:dyDescent="0.25">
      <c r="A13" s="3">
        <v>24</v>
      </c>
      <c r="C13" s="69">
        <v>22</v>
      </c>
      <c r="D13" s="69" t="s">
        <v>452</v>
      </c>
      <c r="E13" s="9" t="s">
        <v>150</v>
      </c>
      <c r="F13" s="10" t="s">
        <v>641</v>
      </c>
      <c r="G13" s="8" t="s">
        <v>642</v>
      </c>
      <c r="H13" s="8" t="s">
        <v>151</v>
      </c>
      <c r="I13" s="13" t="s">
        <v>643</v>
      </c>
      <c r="J13" s="11" t="s">
        <v>644</v>
      </c>
      <c r="K13" s="12">
        <v>2</v>
      </c>
      <c r="L13" s="12">
        <v>36172</v>
      </c>
      <c r="M13" s="11">
        <v>45929</v>
      </c>
    </row>
    <row r="14" spans="1:13" ht="40.5" customHeight="1" x14ac:dyDescent="0.25">
      <c r="A14" s="3">
        <v>1</v>
      </c>
      <c r="C14" s="69">
        <v>24</v>
      </c>
      <c r="D14" s="69" t="s">
        <v>453</v>
      </c>
      <c r="E14" s="9" t="s">
        <v>152</v>
      </c>
      <c r="F14" s="10" t="s">
        <v>645</v>
      </c>
      <c r="G14" s="8" t="s">
        <v>646</v>
      </c>
      <c r="H14" s="8" t="s">
        <v>647</v>
      </c>
      <c r="I14" s="8" t="s">
        <v>648</v>
      </c>
      <c r="J14" s="11">
        <v>211027</v>
      </c>
      <c r="K14" s="12">
        <v>1</v>
      </c>
      <c r="L14" s="12">
        <v>36231</v>
      </c>
      <c r="M14" s="11">
        <v>45929</v>
      </c>
    </row>
    <row r="15" spans="1:13" ht="40.5" customHeight="1" x14ac:dyDescent="0.25">
      <c r="A15" s="3">
        <v>57</v>
      </c>
      <c r="C15" s="69">
        <v>25</v>
      </c>
      <c r="D15" s="69" t="s">
        <v>454</v>
      </c>
      <c r="E15" s="9" t="s">
        <v>153</v>
      </c>
      <c r="F15" s="10" t="s">
        <v>649</v>
      </c>
      <c r="G15" s="8" t="s">
        <v>650</v>
      </c>
      <c r="H15" s="8" t="s">
        <v>651</v>
      </c>
      <c r="I15" s="8" t="s">
        <v>652</v>
      </c>
      <c r="J15" s="11">
        <v>237838</v>
      </c>
      <c r="K15" s="12">
        <v>1</v>
      </c>
      <c r="L15" s="12">
        <v>35921</v>
      </c>
      <c r="M15" s="11">
        <v>45929</v>
      </c>
    </row>
    <row r="16" spans="1:13" ht="40.5" customHeight="1" x14ac:dyDescent="0.25">
      <c r="A16" s="3">
        <v>39</v>
      </c>
      <c r="C16" s="69">
        <v>28</v>
      </c>
      <c r="D16" s="69" t="s">
        <v>455</v>
      </c>
      <c r="E16" s="9" t="s">
        <v>144</v>
      </c>
      <c r="F16" s="10" t="s">
        <v>653</v>
      </c>
      <c r="G16" s="8" t="s">
        <v>654</v>
      </c>
      <c r="H16" s="8" t="s">
        <v>655</v>
      </c>
      <c r="I16" s="8" t="s">
        <v>656</v>
      </c>
      <c r="J16" s="11">
        <v>107741</v>
      </c>
      <c r="K16" s="12">
        <v>1</v>
      </c>
      <c r="L16" s="12">
        <v>36090</v>
      </c>
      <c r="M16" s="11">
        <v>45929</v>
      </c>
    </row>
    <row r="17" spans="1:13" ht="40.5" customHeight="1" x14ac:dyDescent="0.25">
      <c r="A17" s="3">
        <v>54</v>
      </c>
      <c r="C17" s="69">
        <v>32</v>
      </c>
      <c r="D17" s="69" t="s">
        <v>456</v>
      </c>
      <c r="E17" s="9" t="s">
        <v>154</v>
      </c>
      <c r="F17" s="10" t="s">
        <v>657</v>
      </c>
      <c r="G17" s="8" t="s">
        <v>658</v>
      </c>
      <c r="H17" s="8" t="s">
        <v>659</v>
      </c>
      <c r="I17" s="8" t="s">
        <v>659</v>
      </c>
      <c r="J17" s="11">
        <v>133202</v>
      </c>
      <c r="K17" s="12">
        <v>2</v>
      </c>
      <c r="L17" s="12">
        <v>36234</v>
      </c>
      <c r="M17" s="11">
        <v>45929</v>
      </c>
    </row>
    <row r="18" spans="1:13" ht="40.5" customHeight="1" x14ac:dyDescent="0.25">
      <c r="A18" s="3">
        <v>62</v>
      </c>
      <c r="C18" s="69">
        <v>33</v>
      </c>
      <c r="D18" s="69" t="s">
        <v>457</v>
      </c>
      <c r="E18" s="9" t="s">
        <v>155</v>
      </c>
      <c r="F18" s="10" t="s">
        <v>660</v>
      </c>
      <c r="G18" s="8" t="s">
        <v>156</v>
      </c>
      <c r="H18" s="8" t="s">
        <v>661</v>
      </c>
      <c r="I18" s="8" t="s">
        <v>662</v>
      </c>
      <c r="J18" s="11">
        <v>295891</v>
      </c>
      <c r="K18" s="12">
        <v>1</v>
      </c>
      <c r="L18" s="12">
        <v>36153</v>
      </c>
      <c r="M18" s="11">
        <v>45929</v>
      </c>
    </row>
    <row r="19" spans="1:13" ht="40.5" customHeight="1" x14ac:dyDescent="0.25">
      <c r="A19" s="3">
        <v>9</v>
      </c>
      <c r="C19" s="69">
        <v>34</v>
      </c>
      <c r="D19" s="69" t="s">
        <v>458</v>
      </c>
      <c r="E19" s="9" t="s">
        <v>149</v>
      </c>
      <c r="F19" s="10" t="s">
        <v>663</v>
      </c>
      <c r="G19" s="8" t="s">
        <v>664</v>
      </c>
      <c r="H19" s="8" t="s">
        <v>157</v>
      </c>
      <c r="I19" s="13" t="s">
        <v>665</v>
      </c>
      <c r="J19" s="11" t="s">
        <v>666</v>
      </c>
      <c r="K19" s="12">
        <v>2</v>
      </c>
      <c r="L19" s="12">
        <v>36231</v>
      </c>
      <c r="M19" s="11">
        <v>45929</v>
      </c>
    </row>
    <row r="20" spans="1:13" ht="40.5" customHeight="1" x14ac:dyDescent="0.25">
      <c r="A20" s="3">
        <v>26</v>
      </c>
      <c r="C20" s="69">
        <v>40</v>
      </c>
      <c r="D20" s="69" t="s">
        <v>459</v>
      </c>
      <c r="E20" s="9" t="s">
        <v>667</v>
      </c>
      <c r="F20" s="10" t="s">
        <v>668</v>
      </c>
      <c r="G20" s="8" t="s">
        <v>669</v>
      </c>
      <c r="H20" s="8" t="s">
        <v>670</v>
      </c>
      <c r="I20" s="8" t="s">
        <v>670</v>
      </c>
      <c r="J20" s="11">
        <v>94615</v>
      </c>
      <c r="K20" s="12">
        <v>1</v>
      </c>
      <c r="L20" s="12">
        <v>35921</v>
      </c>
      <c r="M20" s="11">
        <v>45929</v>
      </c>
    </row>
    <row r="21" spans="1:13" ht="40.5" customHeight="1" x14ac:dyDescent="0.25">
      <c r="A21" s="3">
        <v>64</v>
      </c>
      <c r="C21" s="69">
        <v>42</v>
      </c>
      <c r="D21" s="69" t="s">
        <v>158</v>
      </c>
      <c r="E21" s="9" t="s">
        <v>142</v>
      </c>
      <c r="F21" s="10" t="s">
        <v>671</v>
      </c>
      <c r="G21" s="8" t="s">
        <v>672</v>
      </c>
      <c r="H21" s="8" t="s">
        <v>673</v>
      </c>
      <c r="I21" s="13" t="s">
        <v>674</v>
      </c>
      <c r="J21" s="11" t="s">
        <v>675</v>
      </c>
      <c r="K21" s="12">
        <v>3</v>
      </c>
      <c r="L21" s="12">
        <v>36192</v>
      </c>
      <c r="M21" s="11">
        <v>45929</v>
      </c>
    </row>
    <row r="22" spans="1:13" ht="40.5" customHeight="1" x14ac:dyDescent="0.25">
      <c r="A22" s="3">
        <v>35</v>
      </c>
      <c r="C22" s="69">
        <v>44</v>
      </c>
      <c r="D22" s="69" t="s">
        <v>460</v>
      </c>
      <c r="E22" s="9" t="s">
        <v>159</v>
      </c>
      <c r="F22" s="10" t="s">
        <v>676</v>
      </c>
      <c r="G22" s="8" t="s">
        <v>677</v>
      </c>
      <c r="H22" s="8" t="s">
        <v>160</v>
      </c>
      <c r="I22" s="8" t="s">
        <v>160</v>
      </c>
      <c r="J22" s="11">
        <v>29184</v>
      </c>
      <c r="K22" s="12">
        <v>2</v>
      </c>
      <c r="L22" s="12">
        <v>35915</v>
      </c>
      <c r="M22" s="11">
        <v>45929</v>
      </c>
    </row>
    <row r="23" spans="1:13" ht="40.5" customHeight="1" x14ac:dyDescent="0.25">
      <c r="A23" s="3">
        <v>63</v>
      </c>
      <c r="C23" s="69">
        <v>45</v>
      </c>
      <c r="D23" s="69" t="s">
        <v>461</v>
      </c>
      <c r="E23" s="9" t="s">
        <v>149</v>
      </c>
      <c r="F23" s="10" t="s">
        <v>678</v>
      </c>
      <c r="G23" s="8" t="s">
        <v>679</v>
      </c>
      <c r="H23" s="8" t="s">
        <v>591</v>
      </c>
      <c r="I23" s="13" t="s">
        <v>680</v>
      </c>
      <c r="J23" s="11" t="s">
        <v>681</v>
      </c>
      <c r="K23" s="12">
        <v>2</v>
      </c>
      <c r="L23" s="12">
        <v>36230</v>
      </c>
      <c r="M23" s="11">
        <v>45929</v>
      </c>
    </row>
    <row r="24" spans="1:13" ht="40.5" customHeight="1" x14ac:dyDescent="0.25">
      <c r="A24" s="3">
        <v>53</v>
      </c>
      <c r="C24" s="69">
        <v>46</v>
      </c>
      <c r="D24" s="69" t="s">
        <v>462</v>
      </c>
      <c r="E24" s="9" t="s">
        <v>682</v>
      </c>
      <c r="F24" s="10" t="s">
        <v>683</v>
      </c>
      <c r="G24" s="13" t="s">
        <v>265</v>
      </c>
      <c r="H24" s="8" t="s">
        <v>684</v>
      </c>
      <c r="I24" s="8" t="s">
        <v>684</v>
      </c>
      <c r="J24" s="11">
        <v>218043</v>
      </c>
      <c r="K24" s="12">
        <v>1</v>
      </c>
      <c r="L24" s="12">
        <v>35913</v>
      </c>
      <c r="M24" s="11">
        <v>45929</v>
      </c>
    </row>
    <row r="25" spans="1:13" ht="40.5" customHeight="1" x14ac:dyDescent="0.25">
      <c r="A25" s="3">
        <v>10</v>
      </c>
      <c r="C25" s="69">
        <v>48</v>
      </c>
      <c r="D25" s="69" t="s">
        <v>161</v>
      </c>
      <c r="E25" s="9" t="s">
        <v>162</v>
      </c>
      <c r="F25" s="10" t="s">
        <v>685</v>
      </c>
      <c r="G25" s="8" t="s">
        <v>686</v>
      </c>
      <c r="H25" s="8" t="s">
        <v>687</v>
      </c>
      <c r="I25" s="8" t="s">
        <v>163</v>
      </c>
      <c r="J25" s="11">
        <v>121913</v>
      </c>
      <c r="K25" s="12">
        <v>3</v>
      </c>
      <c r="L25" s="12">
        <v>35899</v>
      </c>
      <c r="M25" s="11">
        <v>45929</v>
      </c>
    </row>
    <row r="26" spans="1:13" ht="40.5" customHeight="1" x14ac:dyDescent="0.25">
      <c r="A26" s="3">
        <v>49</v>
      </c>
      <c r="C26" s="69">
        <v>49</v>
      </c>
      <c r="D26" s="69" t="s">
        <v>164</v>
      </c>
      <c r="E26" s="9" t="s">
        <v>165</v>
      </c>
      <c r="F26" s="10" t="s">
        <v>688</v>
      </c>
      <c r="G26" s="8" t="s">
        <v>689</v>
      </c>
      <c r="H26" s="8" t="s">
        <v>690</v>
      </c>
      <c r="I26" s="13" t="s">
        <v>691</v>
      </c>
      <c r="J26" s="11" t="s">
        <v>692</v>
      </c>
      <c r="K26" s="12">
        <v>4</v>
      </c>
      <c r="L26" s="12">
        <v>36054</v>
      </c>
      <c r="M26" s="11">
        <v>45929</v>
      </c>
    </row>
    <row r="27" spans="1:13" ht="40.5" customHeight="1" x14ac:dyDescent="0.25">
      <c r="A27" s="3">
        <v>8</v>
      </c>
      <c r="C27" s="69">
        <v>50</v>
      </c>
      <c r="D27" s="69" t="s">
        <v>166</v>
      </c>
      <c r="E27" s="9" t="s">
        <v>167</v>
      </c>
      <c r="F27" s="10" t="s">
        <v>693</v>
      </c>
      <c r="G27" s="8" t="s">
        <v>694</v>
      </c>
      <c r="H27" s="8" t="s">
        <v>168</v>
      </c>
      <c r="I27" s="13" t="s">
        <v>695</v>
      </c>
      <c r="J27" s="11" t="s">
        <v>696</v>
      </c>
      <c r="K27" s="12">
        <v>4</v>
      </c>
      <c r="L27" s="12">
        <v>36174</v>
      </c>
      <c r="M27" s="11">
        <v>45929</v>
      </c>
    </row>
    <row r="28" spans="1:13" ht="40.5" customHeight="1" x14ac:dyDescent="0.25">
      <c r="A28" s="3">
        <v>61</v>
      </c>
      <c r="C28" s="69">
        <v>51</v>
      </c>
      <c r="D28" s="69" t="s">
        <v>169</v>
      </c>
      <c r="E28" s="9" t="s">
        <v>170</v>
      </c>
      <c r="F28" s="10" t="s">
        <v>697</v>
      </c>
      <c r="G28" s="8" t="s">
        <v>698</v>
      </c>
      <c r="H28" s="8" t="s">
        <v>699</v>
      </c>
      <c r="I28" s="8" t="s">
        <v>700</v>
      </c>
      <c r="J28" s="11">
        <v>118877</v>
      </c>
      <c r="K28" s="12">
        <v>1</v>
      </c>
      <c r="L28" s="12">
        <v>36153</v>
      </c>
      <c r="M28" s="11">
        <v>45929</v>
      </c>
    </row>
    <row r="29" spans="1:13" ht="40.5" customHeight="1" x14ac:dyDescent="0.25">
      <c r="A29" s="3">
        <v>5</v>
      </c>
      <c r="C29" s="69">
        <v>52</v>
      </c>
      <c r="D29" s="69" t="s">
        <v>171</v>
      </c>
      <c r="E29" s="9" t="s">
        <v>172</v>
      </c>
      <c r="F29" s="10" t="s">
        <v>701</v>
      </c>
      <c r="G29" s="8" t="s">
        <v>702</v>
      </c>
      <c r="H29" s="8" t="s">
        <v>173</v>
      </c>
      <c r="I29" s="13" t="s">
        <v>703</v>
      </c>
      <c r="J29" s="11" t="s">
        <v>704</v>
      </c>
      <c r="K29" s="12">
        <v>2</v>
      </c>
      <c r="L29" s="12">
        <v>35998</v>
      </c>
      <c r="M29" s="11">
        <v>45929</v>
      </c>
    </row>
    <row r="30" spans="1:13" ht="40.5" customHeight="1" x14ac:dyDescent="0.25">
      <c r="A30" s="3">
        <v>45</v>
      </c>
      <c r="C30" s="69">
        <v>54</v>
      </c>
      <c r="D30" s="69" t="s">
        <v>463</v>
      </c>
      <c r="E30" s="9" t="s">
        <v>174</v>
      </c>
      <c r="F30" s="10" t="s">
        <v>705</v>
      </c>
      <c r="G30" s="8" t="s">
        <v>706</v>
      </c>
      <c r="H30" s="8" t="s">
        <v>175</v>
      </c>
      <c r="I30" s="8" t="s">
        <v>175</v>
      </c>
      <c r="J30" s="11">
        <v>131442</v>
      </c>
      <c r="K30" s="12">
        <v>1</v>
      </c>
      <c r="L30" s="12">
        <v>36192</v>
      </c>
      <c r="M30" s="11">
        <v>45929</v>
      </c>
    </row>
    <row r="31" spans="1:13" ht="40.5" customHeight="1" x14ac:dyDescent="0.25">
      <c r="A31" s="3">
        <v>3</v>
      </c>
      <c r="C31" s="69">
        <v>56</v>
      </c>
      <c r="D31" s="69" t="s">
        <v>464</v>
      </c>
      <c r="E31" s="9" t="s">
        <v>176</v>
      </c>
      <c r="F31" s="10" t="s">
        <v>707</v>
      </c>
      <c r="G31" s="8" t="s">
        <v>708</v>
      </c>
      <c r="H31" s="8" t="s">
        <v>709</v>
      </c>
      <c r="I31" s="13" t="s">
        <v>710</v>
      </c>
      <c r="J31" s="11" t="s">
        <v>711</v>
      </c>
      <c r="K31" s="12">
        <v>2</v>
      </c>
      <c r="L31" s="12">
        <v>36070</v>
      </c>
      <c r="M31" s="11">
        <v>45929</v>
      </c>
    </row>
    <row r="32" spans="1:13" ht="40.5" customHeight="1" x14ac:dyDescent="0.25">
      <c r="A32" s="3">
        <v>20</v>
      </c>
      <c r="C32" s="69">
        <v>57</v>
      </c>
      <c r="D32" s="69" t="s">
        <v>177</v>
      </c>
      <c r="E32" s="9" t="s">
        <v>178</v>
      </c>
      <c r="F32" s="10" t="s">
        <v>712</v>
      </c>
      <c r="G32" s="8" t="s">
        <v>713</v>
      </c>
      <c r="H32" s="8" t="s">
        <v>179</v>
      </c>
      <c r="I32" s="8" t="s">
        <v>179</v>
      </c>
      <c r="J32" s="11">
        <v>147202</v>
      </c>
      <c r="K32" s="12">
        <v>1</v>
      </c>
      <c r="L32" s="12">
        <v>36228</v>
      </c>
      <c r="M32" s="11">
        <v>45929</v>
      </c>
    </row>
    <row r="33" spans="1:13" ht="40.5" customHeight="1" x14ac:dyDescent="0.25">
      <c r="A33" s="3">
        <v>41</v>
      </c>
      <c r="C33" s="69">
        <v>58</v>
      </c>
      <c r="D33" s="69" t="s">
        <v>180</v>
      </c>
      <c r="E33" s="9" t="s">
        <v>181</v>
      </c>
      <c r="F33" s="10" t="s">
        <v>714</v>
      </c>
      <c r="G33" s="8" t="s">
        <v>715</v>
      </c>
      <c r="H33" s="8" t="s">
        <v>182</v>
      </c>
      <c r="I33" s="8" t="s">
        <v>182</v>
      </c>
      <c r="J33" s="11">
        <v>133229</v>
      </c>
      <c r="K33" s="12">
        <v>1</v>
      </c>
      <c r="L33" s="12">
        <v>36192</v>
      </c>
      <c r="M33" s="11">
        <v>45929</v>
      </c>
    </row>
    <row r="34" spans="1:13" ht="40.5" customHeight="1" x14ac:dyDescent="0.25">
      <c r="A34" s="3">
        <v>36</v>
      </c>
      <c r="C34" s="69">
        <v>61</v>
      </c>
      <c r="D34" s="69" t="s">
        <v>465</v>
      </c>
      <c r="E34" s="9" t="s">
        <v>149</v>
      </c>
      <c r="F34" s="10" t="s">
        <v>716</v>
      </c>
      <c r="G34" s="8" t="s">
        <v>717</v>
      </c>
      <c r="H34" s="8" t="s">
        <v>718</v>
      </c>
      <c r="I34" s="8" t="s">
        <v>718</v>
      </c>
      <c r="J34" s="11">
        <v>103340</v>
      </c>
      <c r="K34" s="12">
        <v>1</v>
      </c>
      <c r="L34" s="12">
        <v>36136</v>
      </c>
      <c r="M34" s="11">
        <v>45929</v>
      </c>
    </row>
    <row r="35" spans="1:13" ht="40.5" customHeight="1" x14ac:dyDescent="0.25">
      <c r="A35" s="3">
        <v>13</v>
      </c>
      <c r="C35" s="69">
        <v>62</v>
      </c>
      <c r="D35" s="69" t="s">
        <v>466</v>
      </c>
      <c r="E35" s="9" t="s">
        <v>135</v>
      </c>
      <c r="F35" s="10" t="s">
        <v>719</v>
      </c>
      <c r="G35" s="8" t="s">
        <v>720</v>
      </c>
      <c r="H35" s="8" t="s">
        <v>721</v>
      </c>
      <c r="I35" s="13" t="s">
        <v>721</v>
      </c>
      <c r="J35" s="11">
        <v>252115</v>
      </c>
      <c r="K35" s="12">
        <v>1</v>
      </c>
      <c r="L35" s="12">
        <v>36138</v>
      </c>
      <c r="M35" s="11">
        <v>45929</v>
      </c>
    </row>
    <row r="36" spans="1:13" ht="40.5" customHeight="1" x14ac:dyDescent="0.25">
      <c r="A36" s="3">
        <v>59</v>
      </c>
      <c r="C36" s="69">
        <v>63</v>
      </c>
      <c r="D36" s="69" t="s">
        <v>467</v>
      </c>
      <c r="E36" s="9" t="s">
        <v>138</v>
      </c>
      <c r="F36" s="10" t="s">
        <v>722</v>
      </c>
      <c r="G36" s="8" t="s">
        <v>723</v>
      </c>
      <c r="H36" s="8" t="s">
        <v>724</v>
      </c>
      <c r="I36" s="8" t="s">
        <v>725</v>
      </c>
      <c r="J36" s="11">
        <v>65972</v>
      </c>
      <c r="K36" s="12">
        <v>1</v>
      </c>
      <c r="L36" s="12">
        <v>36166</v>
      </c>
      <c r="M36" s="11">
        <v>45929</v>
      </c>
    </row>
    <row r="37" spans="1:13" ht="40.5" customHeight="1" x14ac:dyDescent="0.25">
      <c r="A37" s="3">
        <v>50</v>
      </c>
      <c r="C37" s="69">
        <v>64</v>
      </c>
      <c r="D37" s="69" t="s">
        <v>468</v>
      </c>
      <c r="E37" s="9" t="s">
        <v>183</v>
      </c>
      <c r="F37" s="10" t="s">
        <v>726</v>
      </c>
      <c r="G37" s="8" t="s">
        <v>727</v>
      </c>
      <c r="H37" s="8" t="s">
        <v>728</v>
      </c>
      <c r="I37" s="8" t="s">
        <v>728</v>
      </c>
      <c r="J37" s="11">
        <v>103342</v>
      </c>
      <c r="K37" s="12">
        <v>1</v>
      </c>
      <c r="L37" s="12">
        <v>36025</v>
      </c>
      <c r="M37" s="11">
        <v>45929</v>
      </c>
    </row>
    <row r="38" spans="1:13" ht="40.5" customHeight="1" x14ac:dyDescent="0.25">
      <c r="A38" s="3">
        <v>22</v>
      </c>
      <c r="C38" s="69">
        <v>66</v>
      </c>
      <c r="D38" s="69" t="s">
        <v>469</v>
      </c>
      <c r="E38" s="9" t="s">
        <v>184</v>
      </c>
      <c r="F38" s="10" t="s">
        <v>729</v>
      </c>
      <c r="G38" s="8" t="s">
        <v>730</v>
      </c>
      <c r="H38" s="8" t="s">
        <v>731</v>
      </c>
      <c r="I38" s="13" t="s">
        <v>732</v>
      </c>
      <c r="J38" s="11" t="s">
        <v>733</v>
      </c>
      <c r="K38" s="12">
        <v>2</v>
      </c>
      <c r="L38" s="12">
        <v>36234</v>
      </c>
      <c r="M38" s="11">
        <v>45929</v>
      </c>
    </row>
    <row r="39" spans="1:13" ht="40.5" customHeight="1" x14ac:dyDescent="0.25">
      <c r="A39" s="3">
        <v>60</v>
      </c>
      <c r="C39" s="69">
        <v>67</v>
      </c>
      <c r="D39" s="69" t="s">
        <v>470</v>
      </c>
      <c r="E39" s="9" t="s">
        <v>138</v>
      </c>
      <c r="F39" s="10" t="s">
        <v>734</v>
      </c>
      <c r="G39" s="8" t="s">
        <v>735</v>
      </c>
      <c r="H39" s="8" t="s">
        <v>736</v>
      </c>
      <c r="I39" s="8" t="s">
        <v>737</v>
      </c>
      <c r="J39" s="11">
        <v>265871</v>
      </c>
      <c r="K39" s="12">
        <v>1</v>
      </c>
      <c r="L39" s="12">
        <v>36039</v>
      </c>
      <c r="M39" s="11">
        <v>45929</v>
      </c>
    </row>
    <row r="40" spans="1:13" ht="40.5" customHeight="1" x14ac:dyDescent="0.25">
      <c r="A40" s="3">
        <v>51</v>
      </c>
      <c r="C40" s="69">
        <v>68</v>
      </c>
      <c r="D40" s="69" t="s">
        <v>471</v>
      </c>
      <c r="E40" s="9" t="s">
        <v>185</v>
      </c>
      <c r="F40" s="10" t="s">
        <v>738</v>
      </c>
      <c r="G40" s="8" t="s">
        <v>739</v>
      </c>
      <c r="H40" s="8" t="s">
        <v>740</v>
      </c>
      <c r="I40" s="13" t="s">
        <v>741</v>
      </c>
      <c r="J40" s="11" t="s">
        <v>742</v>
      </c>
      <c r="K40" s="12">
        <v>2</v>
      </c>
      <c r="L40" s="12">
        <v>36235</v>
      </c>
      <c r="M40" s="11">
        <v>45929</v>
      </c>
    </row>
    <row r="41" spans="1:13" ht="40.5" customHeight="1" x14ac:dyDescent="0.25">
      <c r="A41" s="3">
        <v>33</v>
      </c>
      <c r="C41" s="69">
        <v>70</v>
      </c>
      <c r="D41" s="69" t="s">
        <v>472</v>
      </c>
      <c r="E41" s="9" t="s">
        <v>186</v>
      </c>
      <c r="F41" s="10" t="s">
        <v>743</v>
      </c>
      <c r="G41" s="8" t="s">
        <v>744</v>
      </c>
      <c r="H41" s="8" t="s">
        <v>745</v>
      </c>
      <c r="I41" s="8" t="s">
        <v>745</v>
      </c>
      <c r="J41" s="11">
        <v>118880</v>
      </c>
      <c r="K41" s="12">
        <v>1</v>
      </c>
      <c r="L41" s="12">
        <v>36088</v>
      </c>
      <c r="M41" s="11">
        <v>45929</v>
      </c>
    </row>
    <row r="42" spans="1:13" ht="40.5" customHeight="1" x14ac:dyDescent="0.25">
      <c r="A42" s="3">
        <v>37</v>
      </c>
      <c r="C42" s="69">
        <v>71</v>
      </c>
      <c r="D42" s="69" t="s">
        <v>473</v>
      </c>
      <c r="E42" s="9" t="s">
        <v>187</v>
      </c>
      <c r="F42" s="10" t="s">
        <v>746</v>
      </c>
      <c r="G42" s="8" t="s">
        <v>747</v>
      </c>
      <c r="H42" s="8" t="s">
        <v>748</v>
      </c>
      <c r="I42" s="13" t="s">
        <v>581</v>
      </c>
      <c r="J42" s="11" t="s">
        <v>749</v>
      </c>
      <c r="K42" s="12">
        <v>5</v>
      </c>
      <c r="L42" s="12">
        <v>35901</v>
      </c>
      <c r="M42" s="11">
        <v>45929</v>
      </c>
    </row>
    <row r="43" spans="1:13" ht="40.5" customHeight="1" x14ac:dyDescent="0.25">
      <c r="A43" s="3">
        <v>16</v>
      </c>
      <c r="C43" s="69">
        <v>72</v>
      </c>
      <c r="D43" s="69" t="s">
        <v>474</v>
      </c>
      <c r="E43" s="9" t="s">
        <v>188</v>
      </c>
      <c r="F43" s="10" t="s">
        <v>750</v>
      </c>
      <c r="G43" s="8" t="s">
        <v>751</v>
      </c>
      <c r="H43" s="8" t="s">
        <v>752</v>
      </c>
      <c r="I43" s="13" t="s">
        <v>753</v>
      </c>
      <c r="J43" s="11" t="s">
        <v>754</v>
      </c>
      <c r="K43" s="12">
        <v>3</v>
      </c>
      <c r="L43" s="12">
        <v>35898</v>
      </c>
      <c r="M43" s="11">
        <v>45929</v>
      </c>
    </row>
    <row r="44" spans="1:13" ht="40.5" customHeight="1" x14ac:dyDescent="0.25">
      <c r="A44" s="3">
        <v>65</v>
      </c>
      <c r="C44" s="69">
        <v>75</v>
      </c>
      <c r="D44" s="69" t="s">
        <v>475</v>
      </c>
      <c r="E44" s="9" t="s">
        <v>190</v>
      </c>
      <c r="F44" s="10" t="s">
        <v>755</v>
      </c>
      <c r="G44" s="8" t="s">
        <v>756</v>
      </c>
      <c r="H44" s="8" t="s">
        <v>757</v>
      </c>
      <c r="I44" s="8" t="s">
        <v>757</v>
      </c>
      <c r="J44" s="11">
        <v>222133</v>
      </c>
      <c r="K44" s="12">
        <v>1</v>
      </c>
      <c r="L44" s="12">
        <v>36115</v>
      </c>
      <c r="M44" s="11">
        <v>45929</v>
      </c>
    </row>
    <row r="45" spans="1:13" ht="40.5" customHeight="1" x14ac:dyDescent="0.25">
      <c r="A45" s="3">
        <v>18</v>
      </c>
      <c r="C45" s="69">
        <v>77</v>
      </c>
      <c r="D45" s="69" t="s">
        <v>476</v>
      </c>
      <c r="E45" s="9" t="s">
        <v>191</v>
      </c>
      <c r="F45" s="10" t="s">
        <v>758</v>
      </c>
      <c r="G45" s="8" t="s">
        <v>759</v>
      </c>
      <c r="H45" s="8" t="s">
        <v>760</v>
      </c>
      <c r="I45" s="8" t="s">
        <v>761</v>
      </c>
      <c r="J45" s="11" t="s">
        <v>762</v>
      </c>
      <c r="K45" s="12">
        <v>5</v>
      </c>
      <c r="L45" s="12">
        <v>35963</v>
      </c>
      <c r="M45" s="11">
        <v>45929</v>
      </c>
    </row>
    <row r="46" spans="1:13" ht="40.5" customHeight="1" x14ac:dyDescent="0.25">
      <c r="A46" s="3">
        <v>66</v>
      </c>
      <c r="C46" s="69">
        <v>78</v>
      </c>
      <c r="D46" s="69" t="s">
        <v>477</v>
      </c>
      <c r="E46" s="9" t="s">
        <v>192</v>
      </c>
      <c r="F46" s="10" t="s">
        <v>763</v>
      </c>
      <c r="G46" s="8" t="s">
        <v>764</v>
      </c>
      <c r="H46" s="8" t="s">
        <v>765</v>
      </c>
      <c r="I46" s="8" t="s">
        <v>766</v>
      </c>
      <c r="J46" s="11" t="s">
        <v>767</v>
      </c>
      <c r="K46" s="12">
        <v>2</v>
      </c>
      <c r="L46" s="12">
        <v>35969</v>
      </c>
      <c r="M46" s="11">
        <v>45929</v>
      </c>
    </row>
    <row r="47" spans="1:13" ht="40.5" customHeight="1" x14ac:dyDescent="0.25">
      <c r="A47" s="3">
        <v>68</v>
      </c>
      <c r="C47" s="69">
        <v>82</v>
      </c>
      <c r="D47" s="69" t="s">
        <v>478</v>
      </c>
      <c r="E47" s="9" t="s">
        <v>193</v>
      </c>
      <c r="F47" s="10" t="s">
        <v>768</v>
      </c>
      <c r="G47" s="8" t="s">
        <v>769</v>
      </c>
      <c r="H47" s="8" t="s">
        <v>770</v>
      </c>
      <c r="I47" s="8" t="s">
        <v>771</v>
      </c>
      <c r="J47" s="11" t="s">
        <v>772</v>
      </c>
      <c r="K47" s="12">
        <v>7</v>
      </c>
      <c r="L47" s="12">
        <v>36032</v>
      </c>
      <c r="M47" s="11">
        <v>45929</v>
      </c>
    </row>
    <row r="48" spans="1:13" ht="40.5" customHeight="1" x14ac:dyDescent="0.25">
      <c r="A48" s="3">
        <v>25</v>
      </c>
      <c r="C48" s="69">
        <v>83</v>
      </c>
      <c r="D48" s="69" t="s">
        <v>479</v>
      </c>
      <c r="E48" s="9" t="s">
        <v>194</v>
      </c>
      <c r="F48" s="10" t="s">
        <v>773</v>
      </c>
      <c r="G48" s="8" t="s">
        <v>774</v>
      </c>
      <c r="H48" s="8" t="s">
        <v>775</v>
      </c>
      <c r="I48" s="8" t="s">
        <v>776</v>
      </c>
      <c r="J48" s="11">
        <v>145404</v>
      </c>
      <c r="K48" s="12">
        <v>1</v>
      </c>
      <c r="L48" s="12">
        <v>36041</v>
      </c>
      <c r="M48" s="11">
        <v>45929</v>
      </c>
    </row>
    <row r="49" spans="1:13" ht="40.5" customHeight="1" x14ac:dyDescent="0.25">
      <c r="A49" s="3">
        <v>4</v>
      </c>
      <c r="C49" s="69">
        <v>87</v>
      </c>
      <c r="D49" s="69" t="s">
        <v>480</v>
      </c>
      <c r="E49" s="9" t="s">
        <v>195</v>
      </c>
      <c r="F49" s="10" t="s">
        <v>777</v>
      </c>
      <c r="G49" s="8" t="s">
        <v>778</v>
      </c>
      <c r="H49" s="8" t="s">
        <v>779</v>
      </c>
      <c r="I49" s="8" t="s">
        <v>780</v>
      </c>
      <c r="J49" s="11" t="s">
        <v>781</v>
      </c>
      <c r="K49" s="12">
        <v>2</v>
      </c>
      <c r="L49" s="12">
        <v>36178</v>
      </c>
      <c r="M49" s="11">
        <v>45929</v>
      </c>
    </row>
    <row r="50" spans="1:13" ht="40.5" customHeight="1" x14ac:dyDescent="0.25">
      <c r="A50" s="3">
        <v>2</v>
      </c>
      <c r="C50" s="69">
        <v>89</v>
      </c>
      <c r="D50" s="69" t="s">
        <v>481</v>
      </c>
      <c r="E50" s="9" t="s">
        <v>189</v>
      </c>
      <c r="F50" s="10" t="s">
        <v>782</v>
      </c>
      <c r="G50" s="8" t="s">
        <v>266</v>
      </c>
      <c r="H50" s="8" t="s">
        <v>783</v>
      </c>
      <c r="I50" s="8" t="s">
        <v>784</v>
      </c>
      <c r="J50" s="11" t="s">
        <v>785</v>
      </c>
      <c r="K50" s="12">
        <v>5</v>
      </c>
      <c r="L50" s="12">
        <v>36144</v>
      </c>
      <c r="M50" s="11">
        <v>45929</v>
      </c>
    </row>
    <row r="51" spans="1:13" ht="40.5" customHeight="1" x14ac:dyDescent="0.25">
      <c r="A51" s="3">
        <v>6</v>
      </c>
      <c r="C51" s="69">
        <v>94</v>
      </c>
      <c r="D51" s="69" t="s">
        <v>482</v>
      </c>
      <c r="E51" s="9" t="s">
        <v>197</v>
      </c>
      <c r="F51" s="10" t="s">
        <v>786</v>
      </c>
      <c r="G51" s="8" t="s">
        <v>787</v>
      </c>
      <c r="H51" s="8" t="s">
        <v>198</v>
      </c>
      <c r="I51" s="8" t="s">
        <v>198</v>
      </c>
      <c r="J51" s="11">
        <v>127763</v>
      </c>
      <c r="K51" s="12">
        <v>1</v>
      </c>
      <c r="L51" s="12">
        <v>36263</v>
      </c>
      <c r="M51" s="11">
        <v>45929</v>
      </c>
    </row>
    <row r="52" spans="1:13" ht="40.5" customHeight="1" x14ac:dyDescent="0.25">
      <c r="A52" s="3">
        <v>7</v>
      </c>
      <c r="C52" s="69">
        <v>96</v>
      </c>
      <c r="D52" s="69" t="s">
        <v>199</v>
      </c>
      <c r="E52" s="9" t="s">
        <v>200</v>
      </c>
      <c r="F52" s="10" t="s">
        <v>788</v>
      </c>
      <c r="G52" s="8" t="s">
        <v>789</v>
      </c>
      <c r="H52" s="8" t="s">
        <v>201</v>
      </c>
      <c r="I52" s="8" t="s">
        <v>790</v>
      </c>
      <c r="J52" s="11">
        <v>133186</v>
      </c>
      <c r="K52" s="12">
        <v>1</v>
      </c>
      <c r="L52" s="12">
        <v>36238</v>
      </c>
      <c r="M52" s="11">
        <v>45929</v>
      </c>
    </row>
    <row r="53" spans="1:13" ht="40.5" customHeight="1" x14ac:dyDescent="0.25">
      <c r="A53" s="3">
        <v>28</v>
      </c>
      <c r="C53" s="69">
        <v>97</v>
      </c>
      <c r="D53" s="69" t="s">
        <v>483</v>
      </c>
      <c r="E53" s="9" t="s">
        <v>202</v>
      </c>
      <c r="F53" s="10" t="s">
        <v>791</v>
      </c>
      <c r="G53" s="8" t="s">
        <v>792</v>
      </c>
      <c r="H53" s="8" t="s">
        <v>793</v>
      </c>
      <c r="I53" s="8" t="s">
        <v>794</v>
      </c>
      <c r="J53" s="11">
        <v>277074</v>
      </c>
      <c r="K53" s="12">
        <v>1</v>
      </c>
      <c r="L53" s="12">
        <v>36266</v>
      </c>
      <c r="M53" s="11">
        <v>46294</v>
      </c>
    </row>
    <row r="54" spans="1:13" ht="40.5" customHeight="1" x14ac:dyDescent="0.25">
      <c r="A54" s="3">
        <v>11</v>
      </c>
      <c r="C54" s="69">
        <v>99</v>
      </c>
      <c r="D54" s="69" t="s">
        <v>203</v>
      </c>
      <c r="E54" s="17" t="s">
        <v>204</v>
      </c>
      <c r="F54" s="18" t="s">
        <v>795</v>
      </c>
      <c r="G54" s="16" t="s">
        <v>796</v>
      </c>
      <c r="H54" s="16" t="s">
        <v>797</v>
      </c>
      <c r="I54" s="16" t="s">
        <v>798</v>
      </c>
      <c r="J54" s="19" t="s">
        <v>799</v>
      </c>
      <c r="K54" s="20">
        <v>3</v>
      </c>
      <c r="L54" s="20">
        <v>36298</v>
      </c>
      <c r="M54" s="19">
        <v>46294</v>
      </c>
    </row>
    <row r="55" spans="1:13" ht="40.5" customHeight="1" x14ac:dyDescent="0.25">
      <c r="A55" s="3">
        <v>12</v>
      </c>
      <c r="C55" s="69">
        <v>100</v>
      </c>
      <c r="D55" s="69" t="s">
        <v>484</v>
      </c>
      <c r="E55" s="17" t="s">
        <v>205</v>
      </c>
      <c r="F55" s="18" t="s">
        <v>800</v>
      </c>
      <c r="G55" s="16" t="s">
        <v>801</v>
      </c>
      <c r="H55" s="16" t="s">
        <v>206</v>
      </c>
      <c r="I55" s="21" t="s">
        <v>802</v>
      </c>
      <c r="J55" s="19" t="s">
        <v>803</v>
      </c>
      <c r="K55" s="20">
        <v>4</v>
      </c>
      <c r="L55" s="20">
        <v>36397</v>
      </c>
      <c r="M55" s="19">
        <v>46294</v>
      </c>
    </row>
    <row r="56" spans="1:13" ht="40.5" customHeight="1" x14ac:dyDescent="0.25">
      <c r="A56" s="3">
        <v>14</v>
      </c>
      <c r="C56" s="69">
        <v>102</v>
      </c>
      <c r="D56" s="69" t="s">
        <v>207</v>
      </c>
      <c r="E56" s="17" t="s">
        <v>208</v>
      </c>
      <c r="F56" s="18" t="s">
        <v>804</v>
      </c>
      <c r="G56" s="16" t="s">
        <v>805</v>
      </c>
      <c r="H56" s="16" t="s">
        <v>806</v>
      </c>
      <c r="I56" s="21" t="s">
        <v>807</v>
      </c>
      <c r="J56" s="19" t="s">
        <v>808</v>
      </c>
      <c r="K56" s="20">
        <v>2</v>
      </c>
      <c r="L56" s="20">
        <v>36613</v>
      </c>
      <c r="M56" s="19">
        <v>46294</v>
      </c>
    </row>
    <row r="57" spans="1:13" ht="40.5" customHeight="1" x14ac:dyDescent="0.25">
      <c r="A57" s="3">
        <v>15</v>
      </c>
      <c r="C57" s="69">
        <v>103</v>
      </c>
      <c r="D57" s="69" t="s">
        <v>209</v>
      </c>
      <c r="E57" s="17" t="s">
        <v>196</v>
      </c>
      <c r="F57" s="18" t="s">
        <v>809</v>
      </c>
      <c r="G57" s="16" t="s">
        <v>810</v>
      </c>
      <c r="H57" s="16" t="s">
        <v>811</v>
      </c>
      <c r="I57" s="21" t="s">
        <v>812</v>
      </c>
      <c r="J57" s="19" t="s">
        <v>813</v>
      </c>
      <c r="K57" s="20">
        <v>3</v>
      </c>
      <c r="L57" s="20">
        <v>36560</v>
      </c>
      <c r="M57" s="19">
        <v>46294</v>
      </c>
    </row>
    <row r="58" spans="1:13" ht="40.5" customHeight="1" x14ac:dyDescent="0.25">
      <c r="A58" s="3">
        <v>17</v>
      </c>
      <c r="C58" s="69">
        <v>104</v>
      </c>
      <c r="D58" s="69" t="s">
        <v>485</v>
      </c>
      <c r="E58" s="17" t="s">
        <v>210</v>
      </c>
      <c r="F58" s="18" t="s">
        <v>814</v>
      </c>
      <c r="G58" s="16" t="s">
        <v>815</v>
      </c>
      <c r="H58" s="16" t="s">
        <v>816</v>
      </c>
      <c r="I58" s="21" t="s">
        <v>817</v>
      </c>
      <c r="J58" s="19">
        <v>118869</v>
      </c>
      <c r="K58" s="20">
        <v>1</v>
      </c>
      <c r="L58" s="20">
        <v>36619</v>
      </c>
      <c r="M58" s="19">
        <v>46294</v>
      </c>
    </row>
    <row r="59" spans="1:13" ht="40.5" customHeight="1" x14ac:dyDescent="0.25">
      <c r="A59" s="3">
        <v>19</v>
      </c>
      <c r="C59" s="69">
        <v>106</v>
      </c>
      <c r="D59" s="69" t="s">
        <v>211</v>
      </c>
      <c r="E59" s="17" t="s">
        <v>212</v>
      </c>
      <c r="F59" s="18" t="s">
        <v>818</v>
      </c>
      <c r="G59" s="16" t="s">
        <v>819</v>
      </c>
      <c r="H59" s="16" t="s">
        <v>213</v>
      </c>
      <c r="I59" s="16" t="s">
        <v>820</v>
      </c>
      <c r="J59" s="19" t="s">
        <v>821</v>
      </c>
      <c r="K59" s="20">
        <v>3</v>
      </c>
      <c r="L59" s="20">
        <v>36627</v>
      </c>
      <c r="M59" s="19">
        <v>46294</v>
      </c>
    </row>
    <row r="60" spans="1:13" ht="40.5" customHeight="1" x14ac:dyDescent="0.25">
      <c r="A60" s="3">
        <v>21</v>
      </c>
      <c r="C60" s="69">
        <v>109</v>
      </c>
      <c r="D60" s="69" t="s">
        <v>214</v>
      </c>
      <c r="E60" s="17" t="s">
        <v>822</v>
      </c>
      <c r="F60" s="18" t="s">
        <v>823</v>
      </c>
      <c r="G60" s="16" t="s">
        <v>824</v>
      </c>
      <c r="H60" s="16" t="s">
        <v>825</v>
      </c>
      <c r="I60" s="21" t="s">
        <v>826</v>
      </c>
      <c r="J60" s="19" t="s">
        <v>827</v>
      </c>
      <c r="K60" s="20">
        <v>7</v>
      </c>
      <c r="L60" s="20">
        <v>36910</v>
      </c>
      <c r="M60" s="19">
        <v>46294</v>
      </c>
    </row>
    <row r="61" spans="1:13" ht="40.5" customHeight="1" x14ac:dyDescent="0.25">
      <c r="A61" s="3">
        <v>23</v>
      </c>
      <c r="C61" s="69">
        <v>111</v>
      </c>
      <c r="D61" s="69" t="s">
        <v>215</v>
      </c>
      <c r="E61" s="17" t="s">
        <v>216</v>
      </c>
      <c r="F61" s="18" t="s">
        <v>828</v>
      </c>
      <c r="G61" s="16" t="s">
        <v>829</v>
      </c>
      <c r="H61" s="16" t="s">
        <v>217</v>
      </c>
      <c r="I61" s="21" t="s">
        <v>217</v>
      </c>
      <c r="J61" s="19">
        <v>129433</v>
      </c>
      <c r="K61" s="20">
        <v>1</v>
      </c>
      <c r="L61" s="20">
        <v>36966</v>
      </c>
      <c r="M61" s="19">
        <v>46294</v>
      </c>
    </row>
    <row r="62" spans="1:13" ht="40.5" customHeight="1" x14ac:dyDescent="0.25">
      <c r="A62" s="3">
        <v>27</v>
      </c>
      <c r="C62" s="69">
        <v>113</v>
      </c>
      <c r="D62" s="69" t="s">
        <v>486</v>
      </c>
      <c r="E62" s="17" t="s">
        <v>218</v>
      </c>
      <c r="F62" s="18" t="s">
        <v>830</v>
      </c>
      <c r="G62" s="16" t="s">
        <v>831</v>
      </c>
      <c r="H62" s="16" t="s">
        <v>219</v>
      </c>
      <c r="I62" s="16" t="s">
        <v>219</v>
      </c>
      <c r="J62" s="19">
        <v>141289</v>
      </c>
      <c r="K62" s="20">
        <v>1</v>
      </c>
      <c r="L62" s="20">
        <v>37134</v>
      </c>
      <c r="M62" s="19">
        <v>46294</v>
      </c>
    </row>
    <row r="63" spans="1:13" ht="40.5" customHeight="1" x14ac:dyDescent="0.25">
      <c r="A63" s="3">
        <v>42</v>
      </c>
      <c r="C63" s="69">
        <v>114</v>
      </c>
      <c r="D63" s="69" t="s">
        <v>220</v>
      </c>
      <c r="E63" s="17" t="s">
        <v>221</v>
      </c>
      <c r="F63" s="18" t="s">
        <v>832</v>
      </c>
      <c r="G63" s="16" t="s">
        <v>833</v>
      </c>
      <c r="H63" s="16" t="s">
        <v>834</v>
      </c>
      <c r="I63" s="16" t="s">
        <v>835</v>
      </c>
      <c r="J63" s="19" t="s">
        <v>836</v>
      </c>
      <c r="K63" s="20">
        <v>3</v>
      </c>
      <c r="L63" s="20">
        <v>37180</v>
      </c>
      <c r="M63" s="20">
        <v>46294</v>
      </c>
    </row>
    <row r="64" spans="1:13" ht="40.5" customHeight="1" x14ac:dyDescent="0.25">
      <c r="A64" s="3">
        <v>31</v>
      </c>
      <c r="C64" s="69">
        <v>118</v>
      </c>
      <c r="D64" s="69" t="s">
        <v>222</v>
      </c>
      <c r="E64" s="17" t="s">
        <v>223</v>
      </c>
      <c r="F64" s="18" t="s">
        <v>837</v>
      </c>
      <c r="G64" s="16" t="s">
        <v>838</v>
      </c>
      <c r="H64" s="16" t="s">
        <v>839</v>
      </c>
      <c r="I64" s="21" t="s">
        <v>840</v>
      </c>
      <c r="J64" s="19" t="s">
        <v>841</v>
      </c>
      <c r="K64" s="20">
        <v>4</v>
      </c>
      <c r="L64" s="20">
        <v>37319</v>
      </c>
      <c r="M64" s="19">
        <v>46294</v>
      </c>
    </row>
    <row r="65" spans="1:13" ht="40.5" customHeight="1" x14ac:dyDescent="0.25">
      <c r="A65" s="3">
        <v>34</v>
      </c>
      <c r="C65" s="69">
        <v>120</v>
      </c>
      <c r="D65" s="69" t="s">
        <v>224</v>
      </c>
      <c r="E65" s="17" t="s">
        <v>225</v>
      </c>
      <c r="F65" s="18" t="s">
        <v>842</v>
      </c>
      <c r="G65" s="16" t="s">
        <v>226</v>
      </c>
      <c r="H65" s="16" t="s">
        <v>227</v>
      </c>
      <c r="I65" s="21" t="s">
        <v>843</v>
      </c>
      <c r="J65" s="19" t="s">
        <v>844</v>
      </c>
      <c r="K65" s="20">
        <v>2</v>
      </c>
      <c r="L65" s="20">
        <v>37358</v>
      </c>
      <c r="M65" s="19">
        <v>46294</v>
      </c>
    </row>
    <row r="66" spans="1:13" ht="40.5" customHeight="1" x14ac:dyDescent="0.25">
      <c r="A66" s="3">
        <v>43</v>
      </c>
      <c r="C66" s="69">
        <v>121</v>
      </c>
      <c r="D66" s="69" t="s">
        <v>228</v>
      </c>
      <c r="E66" s="17" t="s">
        <v>229</v>
      </c>
      <c r="F66" s="18" t="s">
        <v>845</v>
      </c>
      <c r="G66" s="16" t="s">
        <v>846</v>
      </c>
      <c r="H66" s="16" t="s">
        <v>847</v>
      </c>
      <c r="I66" s="21" t="s">
        <v>848</v>
      </c>
      <c r="J66" s="19" t="s">
        <v>849</v>
      </c>
      <c r="K66" s="20">
        <v>3</v>
      </c>
      <c r="L66" s="20">
        <v>37391</v>
      </c>
      <c r="M66" s="19">
        <v>46294</v>
      </c>
    </row>
    <row r="67" spans="1:13" ht="40.5" customHeight="1" x14ac:dyDescent="0.25">
      <c r="A67" s="3">
        <v>44</v>
      </c>
      <c r="C67" s="69">
        <v>122</v>
      </c>
      <c r="D67" s="69" t="s">
        <v>487</v>
      </c>
      <c r="E67" s="17" t="s">
        <v>230</v>
      </c>
      <c r="F67" s="18" t="s">
        <v>850</v>
      </c>
      <c r="G67" s="16" t="s">
        <v>851</v>
      </c>
      <c r="H67" s="16" t="s">
        <v>852</v>
      </c>
      <c r="I67" s="21" t="s">
        <v>853</v>
      </c>
      <c r="J67" s="19">
        <v>278659</v>
      </c>
      <c r="K67" s="20">
        <v>1</v>
      </c>
      <c r="L67" s="20">
        <v>37405</v>
      </c>
      <c r="M67" s="19">
        <v>46294</v>
      </c>
    </row>
    <row r="68" spans="1:13" s="15" customFormat="1" ht="40.5" customHeight="1" x14ac:dyDescent="0.25">
      <c r="A68" s="15">
        <v>58</v>
      </c>
      <c r="C68" s="69">
        <v>124</v>
      </c>
      <c r="D68" s="69" t="s">
        <v>488</v>
      </c>
      <c r="E68" s="17" t="s">
        <v>231</v>
      </c>
      <c r="F68" s="18" t="s">
        <v>854</v>
      </c>
      <c r="G68" s="16" t="s">
        <v>855</v>
      </c>
      <c r="H68" s="16" t="s">
        <v>856</v>
      </c>
      <c r="I68" s="16" t="s">
        <v>857</v>
      </c>
      <c r="J68" s="19" t="s">
        <v>858</v>
      </c>
      <c r="K68" s="20">
        <v>2</v>
      </c>
      <c r="L68" s="20">
        <v>37523</v>
      </c>
      <c r="M68" s="19">
        <v>46294</v>
      </c>
    </row>
    <row r="69" spans="1:13" s="14" customFormat="1" ht="40.5" customHeight="1" x14ac:dyDescent="0.25">
      <c r="A69" s="3">
        <v>67</v>
      </c>
      <c r="B69" s="3"/>
      <c r="C69" s="69">
        <v>125</v>
      </c>
      <c r="D69" s="69" t="s">
        <v>489</v>
      </c>
      <c r="E69" s="17" t="s">
        <v>232</v>
      </c>
      <c r="F69" s="18" t="s">
        <v>859</v>
      </c>
      <c r="G69" s="16" t="s">
        <v>860</v>
      </c>
      <c r="H69" s="16" t="s">
        <v>861</v>
      </c>
      <c r="I69" s="21" t="s">
        <v>862</v>
      </c>
      <c r="J69" s="19" t="s">
        <v>863</v>
      </c>
      <c r="K69" s="20">
        <v>2</v>
      </c>
      <c r="L69" s="20">
        <v>37567</v>
      </c>
      <c r="M69" s="19">
        <v>46294</v>
      </c>
    </row>
    <row r="70" spans="1:13" ht="40.5" customHeight="1" x14ac:dyDescent="0.25">
      <c r="A70" s="3">
        <v>1</v>
      </c>
      <c r="C70" s="69">
        <v>126</v>
      </c>
      <c r="D70" s="69" t="s">
        <v>490</v>
      </c>
      <c r="E70" s="17" t="s">
        <v>233</v>
      </c>
      <c r="F70" s="18" t="s">
        <v>864</v>
      </c>
      <c r="G70" s="16" t="s">
        <v>865</v>
      </c>
      <c r="H70" s="16" t="s">
        <v>866</v>
      </c>
      <c r="I70" s="21" t="s">
        <v>866</v>
      </c>
      <c r="J70" s="19">
        <v>99022</v>
      </c>
      <c r="K70" s="20">
        <v>1</v>
      </c>
      <c r="L70" s="20">
        <v>37651</v>
      </c>
      <c r="M70" s="19">
        <v>46294</v>
      </c>
    </row>
    <row r="71" spans="1:13" ht="40.5" customHeight="1" x14ac:dyDescent="0.25">
      <c r="A71" s="3">
        <v>2</v>
      </c>
      <c r="C71" s="69">
        <v>127</v>
      </c>
      <c r="D71" s="69" t="s">
        <v>491</v>
      </c>
      <c r="E71" s="17" t="s">
        <v>234</v>
      </c>
      <c r="F71" s="18" t="s">
        <v>867</v>
      </c>
      <c r="G71" s="16" t="s">
        <v>868</v>
      </c>
      <c r="H71" s="16" t="s">
        <v>869</v>
      </c>
      <c r="I71" s="16" t="s">
        <v>869</v>
      </c>
      <c r="J71" s="19">
        <v>74759</v>
      </c>
      <c r="K71" s="20">
        <v>1</v>
      </c>
      <c r="L71" s="20">
        <v>37666</v>
      </c>
      <c r="M71" s="19">
        <v>46294</v>
      </c>
    </row>
    <row r="72" spans="1:13" ht="40.5" customHeight="1" x14ac:dyDescent="0.25">
      <c r="A72" s="3">
        <v>3</v>
      </c>
      <c r="C72" s="69">
        <v>128</v>
      </c>
      <c r="D72" s="69" t="s">
        <v>492</v>
      </c>
      <c r="E72" s="17" t="s">
        <v>170</v>
      </c>
      <c r="F72" s="18" t="s">
        <v>870</v>
      </c>
      <c r="G72" s="16" t="s">
        <v>871</v>
      </c>
      <c r="H72" s="16" t="s">
        <v>872</v>
      </c>
      <c r="I72" s="16" t="s">
        <v>872</v>
      </c>
      <c r="J72" s="19">
        <v>220014</v>
      </c>
      <c r="K72" s="20">
        <v>1</v>
      </c>
      <c r="L72" s="20">
        <v>37669</v>
      </c>
      <c r="M72" s="19">
        <v>46294</v>
      </c>
    </row>
    <row r="73" spans="1:13" ht="40.5" customHeight="1" x14ac:dyDescent="0.25">
      <c r="A73" s="3">
        <v>4</v>
      </c>
      <c r="C73" s="69">
        <v>129</v>
      </c>
      <c r="D73" s="69" t="s">
        <v>493</v>
      </c>
      <c r="E73" s="17" t="s">
        <v>235</v>
      </c>
      <c r="F73" s="18" t="s">
        <v>873</v>
      </c>
      <c r="G73" s="16" t="s">
        <v>874</v>
      </c>
      <c r="H73" s="16" t="s">
        <v>875</v>
      </c>
      <c r="I73" s="16" t="s">
        <v>876</v>
      </c>
      <c r="J73" s="19" t="s">
        <v>877</v>
      </c>
      <c r="K73" s="20">
        <v>3</v>
      </c>
      <c r="L73" s="20">
        <v>37677</v>
      </c>
      <c r="M73" s="19">
        <v>46294</v>
      </c>
    </row>
    <row r="74" spans="1:13" ht="40.5" customHeight="1" x14ac:dyDescent="0.25">
      <c r="A74" s="3">
        <v>5</v>
      </c>
      <c r="C74" s="69">
        <v>130</v>
      </c>
      <c r="D74" s="69" t="s">
        <v>494</v>
      </c>
      <c r="E74" s="17" t="s">
        <v>135</v>
      </c>
      <c r="F74" s="18" t="s">
        <v>878</v>
      </c>
      <c r="G74" s="16" t="s">
        <v>879</v>
      </c>
      <c r="H74" s="16" t="s">
        <v>880</v>
      </c>
      <c r="I74" s="21" t="s">
        <v>881</v>
      </c>
      <c r="J74" s="19" t="s">
        <v>882</v>
      </c>
      <c r="K74" s="20">
        <v>2</v>
      </c>
      <c r="L74" s="20">
        <v>37693</v>
      </c>
      <c r="M74" s="19">
        <v>46294</v>
      </c>
    </row>
    <row r="75" spans="1:13" ht="40.5" customHeight="1" x14ac:dyDescent="0.25">
      <c r="A75" s="3">
        <v>6</v>
      </c>
      <c r="C75" s="69">
        <v>132</v>
      </c>
      <c r="D75" s="69" t="s">
        <v>495</v>
      </c>
      <c r="E75" s="17" t="s">
        <v>236</v>
      </c>
      <c r="F75" s="18" t="s">
        <v>883</v>
      </c>
      <c r="G75" s="16" t="s">
        <v>884</v>
      </c>
      <c r="H75" s="16" t="s">
        <v>885</v>
      </c>
      <c r="I75" s="21" t="s">
        <v>886</v>
      </c>
      <c r="J75" s="19" t="s">
        <v>887</v>
      </c>
      <c r="K75" s="20">
        <v>2</v>
      </c>
      <c r="L75" s="20">
        <v>37750</v>
      </c>
      <c r="M75" s="19">
        <v>46659</v>
      </c>
    </row>
    <row r="76" spans="1:13" ht="40.5" customHeight="1" x14ac:dyDescent="0.25">
      <c r="A76" s="3">
        <v>7</v>
      </c>
      <c r="C76" s="69">
        <v>133</v>
      </c>
      <c r="D76" s="69" t="s">
        <v>496</v>
      </c>
      <c r="E76" s="23" t="s">
        <v>237</v>
      </c>
      <c r="F76" s="24" t="s">
        <v>888</v>
      </c>
      <c r="G76" s="22" t="s">
        <v>889</v>
      </c>
      <c r="H76" s="22" t="s">
        <v>890</v>
      </c>
      <c r="I76" s="22" t="s">
        <v>891</v>
      </c>
      <c r="J76" s="25" t="s">
        <v>892</v>
      </c>
      <c r="K76" s="26">
        <v>3</v>
      </c>
      <c r="L76" s="26">
        <v>37809</v>
      </c>
      <c r="M76" s="25">
        <v>46659</v>
      </c>
    </row>
    <row r="77" spans="1:13" ht="40.5" customHeight="1" x14ac:dyDescent="0.25">
      <c r="A77" s="3">
        <v>8</v>
      </c>
      <c r="C77" s="69">
        <v>134</v>
      </c>
      <c r="D77" s="69" t="s">
        <v>497</v>
      </c>
      <c r="E77" s="23" t="s">
        <v>238</v>
      </c>
      <c r="F77" s="24" t="s">
        <v>893</v>
      </c>
      <c r="G77" s="22" t="s">
        <v>894</v>
      </c>
      <c r="H77" s="22" t="s">
        <v>895</v>
      </c>
      <c r="I77" s="22" t="s">
        <v>895</v>
      </c>
      <c r="J77" s="25">
        <v>103344</v>
      </c>
      <c r="K77" s="26">
        <v>1</v>
      </c>
      <c r="L77" s="26">
        <v>37893</v>
      </c>
      <c r="M77" s="25">
        <v>46659</v>
      </c>
    </row>
    <row r="78" spans="1:13" ht="40.5" customHeight="1" x14ac:dyDescent="0.25">
      <c r="A78" s="3">
        <v>9</v>
      </c>
      <c r="C78" s="69">
        <v>135</v>
      </c>
      <c r="D78" s="69" t="s">
        <v>498</v>
      </c>
      <c r="E78" s="23" t="s">
        <v>239</v>
      </c>
      <c r="F78" s="24" t="s">
        <v>896</v>
      </c>
      <c r="G78" s="22" t="s">
        <v>897</v>
      </c>
      <c r="H78" s="22" t="s">
        <v>898</v>
      </c>
      <c r="I78" s="22" t="s">
        <v>899</v>
      </c>
      <c r="J78" s="25" t="s">
        <v>900</v>
      </c>
      <c r="K78" s="26">
        <v>2</v>
      </c>
      <c r="L78" s="26">
        <v>37960</v>
      </c>
      <c r="M78" s="25">
        <v>46659</v>
      </c>
    </row>
    <row r="79" spans="1:13" ht="40.5" customHeight="1" x14ac:dyDescent="0.25">
      <c r="A79" s="3">
        <v>10</v>
      </c>
      <c r="C79" s="69">
        <v>136</v>
      </c>
      <c r="D79" s="69" t="s">
        <v>499</v>
      </c>
      <c r="E79" s="23" t="s">
        <v>901</v>
      </c>
      <c r="F79" s="24" t="s">
        <v>902</v>
      </c>
      <c r="G79" s="22" t="s">
        <v>903</v>
      </c>
      <c r="H79" s="22" t="s">
        <v>904</v>
      </c>
      <c r="I79" s="22" t="s">
        <v>904</v>
      </c>
      <c r="J79" s="25">
        <v>226200</v>
      </c>
      <c r="K79" s="26">
        <v>1</v>
      </c>
      <c r="L79" s="26">
        <v>38002</v>
      </c>
      <c r="M79" s="25">
        <v>46659</v>
      </c>
    </row>
    <row r="80" spans="1:13" ht="40.5" customHeight="1" x14ac:dyDescent="0.25">
      <c r="A80" s="3">
        <v>11</v>
      </c>
      <c r="C80" s="69">
        <v>139</v>
      </c>
      <c r="D80" s="69" t="s">
        <v>500</v>
      </c>
      <c r="E80" s="23" t="s">
        <v>905</v>
      </c>
      <c r="F80" s="24" t="s">
        <v>906</v>
      </c>
      <c r="G80" s="22" t="s">
        <v>907</v>
      </c>
      <c r="H80" s="22" t="s">
        <v>908</v>
      </c>
      <c r="I80" s="22" t="s">
        <v>582</v>
      </c>
      <c r="J80" s="25" t="s">
        <v>909</v>
      </c>
      <c r="K80" s="26">
        <v>2</v>
      </c>
      <c r="L80" s="26">
        <v>38079</v>
      </c>
      <c r="M80" s="25">
        <v>46659</v>
      </c>
    </row>
    <row r="81" spans="1:13" ht="40.5" customHeight="1" x14ac:dyDescent="0.25">
      <c r="A81" s="3">
        <v>12</v>
      </c>
      <c r="C81" s="69">
        <v>140</v>
      </c>
      <c r="D81" s="69" t="s">
        <v>501</v>
      </c>
      <c r="E81" s="23" t="s">
        <v>240</v>
      </c>
      <c r="F81" s="24" t="s">
        <v>910</v>
      </c>
      <c r="G81" s="22" t="s">
        <v>911</v>
      </c>
      <c r="H81" s="22" t="s">
        <v>912</v>
      </c>
      <c r="I81" s="22" t="s">
        <v>583</v>
      </c>
      <c r="J81" s="25" t="s">
        <v>913</v>
      </c>
      <c r="K81" s="26">
        <v>4</v>
      </c>
      <c r="L81" s="26">
        <v>38125</v>
      </c>
      <c r="M81" s="25">
        <v>46659</v>
      </c>
    </row>
    <row r="82" spans="1:13" ht="40.5" customHeight="1" x14ac:dyDescent="0.25">
      <c r="A82" s="3">
        <v>13</v>
      </c>
      <c r="C82" s="69">
        <v>142</v>
      </c>
      <c r="D82" s="69" t="s">
        <v>502</v>
      </c>
      <c r="E82" s="23" t="s">
        <v>241</v>
      </c>
      <c r="F82" s="24" t="s">
        <v>914</v>
      </c>
      <c r="G82" s="22" t="s">
        <v>915</v>
      </c>
      <c r="H82" s="22" t="s">
        <v>916</v>
      </c>
      <c r="I82" s="27" t="s">
        <v>916</v>
      </c>
      <c r="J82" s="25">
        <v>148841</v>
      </c>
      <c r="K82" s="26">
        <v>1</v>
      </c>
      <c r="L82" s="26">
        <v>38201</v>
      </c>
      <c r="M82" s="25">
        <v>46659</v>
      </c>
    </row>
    <row r="83" spans="1:13" ht="40.5" customHeight="1" x14ac:dyDescent="0.25">
      <c r="A83" s="3">
        <v>14</v>
      </c>
      <c r="C83" s="69">
        <v>143</v>
      </c>
      <c r="D83" s="69" t="s">
        <v>503</v>
      </c>
      <c r="E83" s="23" t="s">
        <v>242</v>
      </c>
      <c r="F83" s="24" t="s">
        <v>917</v>
      </c>
      <c r="G83" s="22" t="s">
        <v>918</v>
      </c>
      <c r="H83" s="22" t="s">
        <v>919</v>
      </c>
      <c r="I83" s="22" t="s">
        <v>919</v>
      </c>
      <c r="J83" s="25">
        <v>227704</v>
      </c>
      <c r="K83" s="26">
        <v>1</v>
      </c>
      <c r="L83" s="26">
        <v>38425</v>
      </c>
      <c r="M83" s="25">
        <v>46659</v>
      </c>
    </row>
    <row r="84" spans="1:13" ht="40.5" customHeight="1" x14ac:dyDescent="0.25">
      <c r="A84" s="3">
        <v>15</v>
      </c>
      <c r="C84" s="69">
        <v>144</v>
      </c>
      <c r="D84" s="69" t="s">
        <v>504</v>
      </c>
      <c r="E84" s="23" t="s">
        <v>243</v>
      </c>
      <c r="F84" s="24" t="s">
        <v>920</v>
      </c>
      <c r="G84" s="22" t="s">
        <v>921</v>
      </c>
      <c r="H84" s="22" t="s">
        <v>922</v>
      </c>
      <c r="I84" s="22" t="s">
        <v>922</v>
      </c>
      <c r="J84" s="25">
        <v>103325</v>
      </c>
      <c r="K84" s="26">
        <v>1</v>
      </c>
      <c r="L84" s="26">
        <v>38455</v>
      </c>
      <c r="M84" s="25">
        <v>46659</v>
      </c>
    </row>
    <row r="85" spans="1:13" ht="40.5" customHeight="1" x14ac:dyDescent="0.25">
      <c r="A85" s="3">
        <v>16</v>
      </c>
      <c r="C85" s="69">
        <v>145</v>
      </c>
      <c r="D85" s="69" t="s">
        <v>505</v>
      </c>
      <c r="E85" s="23" t="s">
        <v>244</v>
      </c>
      <c r="F85" s="24" t="s">
        <v>923</v>
      </c>
      <c r="G85" s="22" t="s">
        <v>924</v>
      </c>
      <c r="H85" s="22" t="s">
        <v>925</v>
      </c>
      <c r="I85" s="22" t="s">
        <v>926</v>
      </c>
      <c r="J85" s="25" t="s">
        <v>927</v>
      </c>
      <c r="K85" s="26">
        <v>3</v>
      </c>
      <c r="L85" s="26">
        <v>38456</v>
      </c>
      <c r="M85" s="25">
        <v>46659</v>
      </c>
    </row>
    <row r="86" spans="1:13" ht="40.5" customHeight="1" x14ac:dyDescent="0.25">
      <c r="A86" s="3">
        <v>17</v>
      </c>
      <c r="C86" s="69">
        <v>147</v>
      </c>
      <c r="D86" s="69" t="s">
        <v>506</v>
      </c>
      <c r="E86" s="23" t="s">
        <v>181</v>
      </c>
      <c r="F86" s="24" t="s">
        <v>928</v>
      </c>
      <c r="G86" s="22" t="s">
        <v>929</v>
      </c>
      <c r="H86" s="22" t="s">
        <v>930</v>
      </c>
      <c r="I86" s="22" t="s">
        <v>930</v>
      </c>
      <c r="J86" s="25">
        <v>133219</v>
      </c>
      <c r="K86" s="26">
        <v>1</v>
      </c>
      <c r="L86" s="26">
        <v>38467</v>
      </c>
      <c r="M86" s="25">
        <v>46659</v>
      </c>
    </row>
    <row r="87" spans="1:13" ht="40.5" customHeight="1" x14ac:dyDescent="0.25">
      <c r="A87" s="3">
        <v>18</v>
      </c>
      <c r="C87" s="69">
        <v>148</v>
      </c>
      <c r="D87" s="69" t="s">
        <v>507</v>
      </c>
      <c r="E87" s="23" t="s">
        <v>245</v>
      </c>
      <c r="F87" s="24" t="s">
        <v>931</v>
      </c>
      <c r="G87" s="22" t="s">
        <v>932</v>
      </c>
      <c r="H87" s="22" t="s">
        <v>933</v>
      </c>
      <c r="I87" s="22" t="s">
        <v>934</v>
      </c>
      <c r="J87" s="25" t="s">
        <v>935</v>
      </c>
      <c r="K87" s="26">
        <v>3</v>
      </c>
      <c r="L87" s="26">
        <v>38574</v>
      </c>
      <c r="M87" s="25">
        <v>46659</v>
      </c>
    </row>
    <row r="88" spans="1:13" ht="40.5" customHeight="1" x14ac:dyDescent="0.25">
      <c r="A88" s="3">
        <v>19</v>
      </c>
      <c r="C88" s="69">
        <v>149</v>
      </c>
      <c r="D88" s="69" t="s">
        <v>508</v>
      </c>
      <c r="E88" s="23" t="s">
        <v>936</v>
      </c>
      <c r="F88" s="24" t="s">
        <v>937</v>
      </c>
      <c r="G88" s="22" t="s">
        <v>938</v>
      </c>
      <c r="H88" s="22" t="s">
        <v>939</v>
      </c>
      <c r="I88" s="22" t="s">
        <v>940</v>
      </c>
      <c r="J88" s="25">
        <v>138698</v>
      </c>
      <c r="K88" s="26">
        <v>1</v>
      </c>
      <c r="L88" s="26">
        <v>38589</v>
      </c>
      <c r="M88" s="25">
        <v>46659</v>
      </c>
    </row>
    <row r="89" spans="1:13" ht="40.5" customHeight="1" x14ac:dyDescent="0.25">
      <c r="A89" s="3">
        <v>20</v>
      </c>
      <c r="C89" s="69">
        <v>150</v>
      </c>
      <c r="D89" s="69" t="s">
        <v>509</v>
      </c>
      <c r="E89" s="23" t="s">
        <v>176</v>
      </c>
      <c r="F89" s="24" t="s">
        <v>941</v>
      </c>
      <c r="G89" s="22" t="s">
        <v>942</v>
      </c>
      <c r="H89" s="22" t="s">
        <v>943</v>
      </c>
      <c r="I89" s="22" t="s">
        <v>943</v>
      </c>
      <c r="J89" s="25">
        <v>226366</v>
      </c>
      <c r="K89" s="26">
        <v>1</v>
      </c>
      <c r="L89" s="26">
        <v>38609</v>
      </c>
      <c r="M89" s="25">
        <v>46659</v>
      </c>
    </row>
    <row r="90" spans="1:13" ht="40.5" customHeight="1" x14ac:dyDescent="0.25">
      <c r="A90" s="3">
        <v>21</v>
      </c>
      <c r="C90" s="69">
        <v>153</v>
      </c>
      <c r="D90" s="69" t="s">
        <v>510</v>
      </c>
      <c r="E90" s="23" t="s">
        <v>193</v>
      </c>
      <c r="F90" s="24" t="s">
        <v>944</v>
      </c>
      <c r="G90" s="22" t="s">
        <v>945</v>
      </c>
      <c r="H90" s="22" t="s">
        <v>946</v>
      </c>
      <c r="I90" s="22" t="s">
        <v>947</v>
      </c>
      <c r="J90" s="25" t="s">
        <v>948</v>
      </c>
      <c r="K90" s="26">
        <v>2</v>
      </c>
      <c r="L90" s="26">
        <v>38846</v>
      </c>
      <c r="M90" s="25">
        <v>46659</v>
      </c>
    </row>
    <row r="91" spans="1:13" ht="40.5" customHeight="1" x14ac:dyDescent="0.25">
      <c r="A91" s="3">
        <v>22</v>
      </c>
      <c r="C91" s="69">
        <v>157</v>
      </c>
      <c r="D91" s="69" t="s">
        <v>511</v>
      </c>
      <c r="E91" s="23" t="s">
        <v>246</v>
      </c>
      <c r="F91" s="24" t="s">
        <v>949</v>
      </c>
      <c r="G91" s="22" t="s">
        <v>950</v>
      </c>
      <c r="H91" s="22" t="s">
        <v>951</v>
      </c>
      <c r="I91" s="22" t="s">
        <v>952</v>
      </c>
      <c r="J91" s="25">
        <v>141352</v>
      </c>
      <c r="K91" s="26">
        <v>1</v>
      </c>
      <c r="L91" s="26">
        <v>39030</v>
      </c>
      <c r="M91" s="25">
        <v>46659</v>
      </c>
    </row>
    <row r="92" spans="1:13" ht="40.5" customHeight="1" x14ac:dyDescent="0.25">
      <c r="A92" s="3">
        <v>23</v>
      </c>
      <c r="C92" s="69">
        <v>160</v>
      </c>
      <c r="D92" s="69" t="s">
        <v>512</v>
      </c>
      <c r="E92" s="23" t="s">
        <v>247</v>
      </c>
      <c r="F92" s="24" t="s">
        <v>953</v>
      </c>
      <c r="G92" s="22" t="s">
        <v>954</v>
      </c>
      <c r="H92" s="22" t="s">
        <v>955</v>
      </c>
      <c r="I92" s="22" t="s">
        <v>955</v>
      </c>
      <c r="J92" s="25">
        <v>159377</v>
      </c>
      <c r="K92" s="26">
        <v>1</v>
      </c>
      <c r="L92" s="26">
        <v>39105</v>
      </c>
      <c r="M92" s="25">
        <v>46659</v>
      </c>
    </row>
    <row r="93" spans="1:13" ht="40.5" customHeight="1" x14ac:dyDescent="0.25">
      <c r="A93" s="3">
        <v>24</v>
      </c>
      <c r="C93" s="69">
        <v>161</v>
      </c>
      <c r="D93" s="69" t="s">
        <v>513</v>
      </c>
      <c r="E93" s="23" t="s">
        <v>248</v>
      </c>
      <c r="F93" s="24" t="s">
        <v>956</v>
      </c>
      <c r="G93" s="22" t="s">
        <v>957</v>
      </c>
      <c r="H93" s="22" t="s">
        <v>958</v>
      </c>
      <c r="I93" s="22" t="s">
        <v>958</v>
      </c>
      <c r="J93" s="25">
        <v>103303</v>
      </c>
      <c r="K93" s="26">
        <v>1</v>
      </c>
      <c r="L93" s="26">
        <v>39126</v>
      </c>
      <c r="M93" s="25">
        <v>46659</v>
      </c>
    </row>
    <row r="94" spans="1:13" ht="40.5" customHeight="1" x14ac:dyDescent="0.25">
      <c r="A94" s="3">
        <v>25</v>
      </c>
      <c r="C94" s="69">
        <v>162</v>
      </c>
      <c r="D94" s="69" t="s">
        <v>514</v>
      </c>
      <c r="E94" s="23" t="s">
        <v>249</v>
      </c>
      <c r="F94" s="24" t="s">
        <v>959</v>
      </c>
      <c r="G94" s="22" t="s">
        <v>960</v>
      </c>
      <c r="H94" s="22" t="s">
        <v>961</v>
      </c>
      <c r="I94" s="22" t="s">
        <v>962</v>
      </c>
      <c r="J94" s="25">
        <v>252003</v>
      </c>
      <c r="K94" s="26">
        <v>1</v>
      </c>
      <c r="L94" s="26">
        <v>39147</v>
      </c>
      <c r="M94" s="25">
        <v>46659</v>
      </c>
    </row>
    <row r="95" spans="1:13" ht="40.5" customHeight="1" x14ac:dyDescent="0.25">
      <c r="A95" s="3">
        <v>26</v>
      </c>
      <c r="C95" s="69">
        <v>164</v>
      </c>
      <c r="D95" s="69" t="s">
        <v>515</v>
      </c>
      <c r="E95" s="23" t="s">
        <v>250</v>
      </c>
      <c r="F95" s="24" t="s">
        <v>963</v>
      </c>
      <c r="G95" s="22" t="s">
        <v>964</v>
      </c>
      <c r="H95" s="22" t="s">
        <v>965</v>
      </c>
      <c r="I95" s="27" t="s">
        <v>966</v>
      </c>
      <c r="J95" s="25" t="s">
        <v>967</v>
      </c>
      <c r="K95" s="26">
        <v>3</v>
      </c>
      <c r="L95" s="26">
        <v>39276</v>
      </c>
      <c r="M95" s="25">
        <v>45198</v>
      </c>
    </row>
    <row r="96" spans="1:13" ht="40.5" customHeight="1" x14ac:dyDescent="0.25">
      <c r="A96" s="3">
        <v>27</v>
      </c>
      <c r="C96" s="69">
        <v>166</v>
      </c>
      <c r="D96" s="69" t="s">
        <v>516</v>
      </c>
      <c r="E96" s="29" t="s">
        <v>251</v>
      </c>
      <c r="F96" s="30" t="s">
        <v>968</v>
      </c>
      <c r="G96" s="28" t="s">
        <v>969</v>
      </c>
      <c r="H96" s="28" t="s">
        <v>970</v>
      </c>
      <c r="I96" s="31" t="s">
        <v>584</v>
      </c>
      <c r="J96" s="32" t="s">
        <v>971</v>
      </c>
      <c r="K96" s="33">
        <v>2</v>
      </c>
      <c r="L96" s="33">
        <v>39412</v>
      </c>
      <c r="M96" s="32">
        <v>45198</v>
      </c>
    </row>
    <row r="97" spans="1:13" ht="40.5" customHeight="1" x14ac:dyDescent="0.25">
      <c r="A97" s="3">
        <v>28</v>
      </c>
      <c r="C97" s="69">
        <v>167</v>
      </c>
      <c r="D97" s="69" t="s">
        <v>517</v>
      </c>
      <c r="E97" s="29" t="s">
        <v>234</v>
      </c>
      <c r="F97" s="30" t="s">
        <v>972</v>
      </c>
      <c r="G97" s="28" t="s">
        <v>973</v>
      </c>
      <c r="H97" s="28" t="s">
        <v>974</v>
      </c>
      <c r="I97" s="28" t="s">
        <v>974</v>
      </c>
      <c r="J97" s="32">
        <v>193011</v>
      </c>
      <c r="K97" s="33">
        <v>1</v>
      </c>
      <c r="L97" s="33">
        <v>39483</v>
      </c>
      <c r="M97" s="32">
        <v>45198</v>
      </c>
    </row>
    <row r="98" spans="1:13" ht="40.5" customHeight="1" x14ac:dyDescent="0.25">
      <c r="A98" s="3">
        <v>29</v>
      </c>
      <c r="C98" s="69">
        <v>168</v>
      </c>
      <c r="D98" s="69" t="s">
        <v>518</v>
      </c>
      <c r="E98" s="29" t="s">
        <v>975</v>
      </c>
      <c r="F98" s="30" t="s">
        <v>976</v>
      </c>
      <c r="G98" s="28" t="s">
        <v>977</v>
      </c>
      <c r="H98" s="28" t="s">
        <v>978</v>
      </c>
      <c r="I98" s="28" t="s">
        <v>979</v>
      </c>
      <c r="J98" s="32">
        <v>173288</v>
      </c>
      <c r="K98" s="33">
        <v>1</v>
      </c>
      <c r="L98" s="33">
        <v>39496</v>
      </c>
      <c r="M98" s="32">
        <v>45198</v>
      </c>
    </row>
    <row r="99" spans="1:13" ht="40.5" customHeight="1" x14ac:dyDescent="0.25">
      <c r="A99" s="3">
        <v>30</v>
      </c>
      <c r="C99" s="69">
        <v>169</v>
      </c>
      <c r="D99" s="69" t="s">
        <v>519</v>
      </c>
      <c r="E99" s="29" t="s">
        <v>252</v>
      </c>
      <c r="F99" s="30" t="s">
        <v>980</v>
      </c>
      <c r="G99" s="28" t="s">
        <v>981</v>
      </c>
      <c r="H99" s="28" t="s">
        <v>982</v>
      </c>
      <c r="I99" s="28" t="s">
        <v>585</v>
      </c>
      <c r="J99" s="32" t="s">
        <v>983</v>
      </c>
      <c r="K99" s="33">
        <v>3</v>
      </c>
      <c r="L99" s="33">
        <v>39514</v>
      </c>
      <c r="M99" s="32">
        <v>45198</v>
      </c>
    </row>
    <row r="100" spans="1:13" ht="40.5" customHeight="1" x14ac:dyDescent="0.25">
      <c r="A100" s="3">
        <v>31</v>
      </c>
      <c r="C100" s="69">
        <v>170</v>
      </c>
      <c r="D100" s="69" t="s">
        <v>520</v>
      </c>
      <c r="E100" s="29" t="s">
        <v>253</v>
      </c>
      <c r="F100" s="30" t="s">
        <v>984</v>
      </c>
      <c r="G100" s="28" t="s">
        <v>985</v>
      </c>
      <c r="H100" s="28" t="s">
        <v>986</v>
      </c>
      <c r="I100" s="31" t="s">
        <v>987</v>
      </c>
      <c r="J100" s="32" t="s">
        <v>988</v>
      </c>
      <c r="K100" s="33">
        <v>9</v>
      </c>
      <c r="L100" s="33">
        <v>39545</v>
      </c>
      <c r="M100" s="32">
        <v>45198</v>
      </c>
    </row>
    <row r="101" spans="1:13" ht="40.5" customHeight="1" x14ac:dyDescent="0.25">
      <c r="A101" s="3">
        <v>32</v>
      </c>
      <c r="C101" s="69">
        <v>171</v>
      </c>
      <c r="D101" s="69" t="s">
        <v>521</v>
      </c>
      <c r="E101" s="29" t="s">
        <v>254</v>
      </c>
      <c r="F101" s="30" t="s">
        <v>989</v>
      </c>
      <c r="G101" s="28" t="s">
        <v>990</v>
      </c>
      <c r="H101" s="28" t="s">
        <v>991</v>
      </c>
      <c r="I101" s="31" t="s">
        <v>992</v>
      </c>
      <c r="J101" s="32" t="s">
        <v>993</v>
      </c>
      <c r="K101" s="33">
        <v>2</v>
      </c>
      <c r="L101" s="33">
        <v>39547</v>
      </c>
      <c r="M101" s="32">
        <v>45198</v>
      </c>
    </row>
    <row r="102" spans="1:13" ht="40.5" customHeight="1" x14ac:dyDescent="0.25">
      <c r="A102" s="3">
        <v>33</v>
      </c>
      <c r="C102" s="69">
        <v>172</v>
      </c>
      <c r="D102" s="70" t="s">
        <v>522</v>
      </c>
      <c r="E102" s="29" t="s">
        <v>994</v>
      </c>
      <c r="F102" s="30" t="s">
        <v>995</v>
      </c>
      <c r="G102" s="28" t="s">
        <v>996</v>
      </c>
      <c r="H102" s="28" t="s">
        <v>997</v>
      </c>
      <c r="I102" s="31" t="s">
        <v>998</v>
      </c>
      <c r="J102" s="32">
        <v>49715</v>
      </c>
      <c r="K102" s="33">
        <v>1</v>
      </c>
      <c r="L102" s="33">
        <v>39780</v>
      </c>
      <c r="M102" s="32">
        <v>45198</v>
      </c>
    </row>
    <row r="103" spans="1:13" s="14" customFormat="1" ht="40.5" customHeight="1" x14ac:dyDescent="0.25">
      <c r="A103" s="3">
        <v>34</v>
      </c>
      <c r="B103" s="3"/>
      <c r="C103" s="69">
        <v>173</v>
      </c>
      <c r="D103" s="69" t="s">
        <v>523</v>
      </c>
      <c r="E103" s="29" t="s">
        <v>255</v>
      </c>
      <c r="F103" s="30" t="s">
        <v>999</v>
      </c>
      <c r="G103" s="28" t="s">
        <v>1000</v>
      </c>
      <c r="H103" s="28" t="s">
        <v>1001</v>
      </c>
      <c r="I103" s="28" t="s">
        <v>1002</v>
      </c>
      <c r="J103" s="32">
        <v>243713</v>
      </c>
      <c r="K103" s="33">
        <v>1</v>
      </c>
      <c r="L103" s="33">
        <v>39920</v>
      </c>
      <c r="M103" s="32">
        <v>45198</v>
      </c>
    </row>
    <row r="104" spans="1:13" ht="40.5" customHeight="1" x14ac:dyDescent="0.25">
      <c r="A104" s="3">
        <v>1</v>
      </c>
      <c r="C104" s="69">
        <v>174</v>
      </c>
      <c r="D104" s="69" t="s">
        <v>524</v>
      </c>
      <c r="E104" s="29" t="s">
        <v>256</v>
      </c>
      <c r="F104" s="30" t="s">
        <v>1003</v>
      </c>
      <c r="G104" s="28" t="s">
        <v>1004</v>
      </c>
      <c r="H104" s="28" t="s">
        <v>1005</v>
      </c>
      <c r="I104" s="28" t="s">
        <v>1006</v>
      </c>
      <c r="J104" s="32" t="s">
        <v>1007</v>
      </c>
      <c r="K104" s="33">
        <v>9</v>
      </c>
      <c r="L104" s="33">
        <v>39947</v>
      </c>
      <c r="M104" s="32">
        <v>45198</v>
      </c>
    </row>
    <row r="105" spans="1:13" ht="40.5" customHeight="1" x14ac:dyDescent="0.25">
      <c r="A105" s="3">
        <v>2</v>
      </c>
      <c r="C105" s="69">
        <v>175</v>
      </c>
      <c r="D105" s="69" t="s">
        <v>525</v>
      </c>
      <c r="E105" s="29" t="s">
        <v>257</v>
      </c>
      <c r="F105" s="30" t="s">
        <v>1008</v>
      </c>
      <c r="G105" s="28" t="s">
        <v>1009</v>
      </c>
      <c r="H105" s="28" t="s">
        <v>1010</v>
      </c>
      <c r="I105" s="31" t="s">
        <v>1010</v>
      </c>
      <c r="J105" s="32">
        <v>206885</v>
      </c>
      <c r="K105" s="33">
        <v>1</v>
      </c>
      <c r="L105" s="33">
        <v>39993</v>
      </c>
      <c r="M105" s="32">
        <v>45198</v>
      </c>
    </row>
    <row r="106" spans="1:13" ht="40.5" customHeight="1" x14ac:dyDescent="0.25">
      <c r="A106" s="3">
        <v>3</v>
      </c>
      <c r="C106" s="69">
        <v>176</v>
      </c>
      <c r="D106" s="69" t="s">
        <v>526</v>
      </c>
      <c r="E106" s="29" t="s">
        <v>1011</v>
      </c>
      <c r="F106" s="30" t="s">
        <v>1012</v>
      </c>
      <c r="G106" s="28" t="s">
        <v>1013</v>
      </c>
      <c r="H106" s="28" t="s">
        <v>1014</v>
      </c>
      <c r="I106" s="31" t="s">
        <v>1014</v>
      </c>
      <c r="J106" s="32">
        <v>41011</v>
      </c>
      <c r="K106" s="33">
        <v>1</v>
      </c>
      <c r="L106" s="33">
        <v>40038</v>
      </c>
      <c r="M106" s="32">
        <v>45198</v>
      </c>
    </row>
    <row r="107" spans="1:13" ht="40.5" customHeight="1" x14ac:dyDescent="0.25">
      <c r="A107" s="3">
        <v>4</v>
      </c>
      <c r="C107" s="69">
        <v>177</v>
      </c>
      <c r="D107" s="69" t="s">
        <v>527</v>
      </c>
      <c r="E107" s="29" t="s">
        <v>1015</v>
      </c>
      <c r="F107" s="30" t="s">
        <v>1016</v>
      </c>
      <c r="G107" s="28" t="s">
        <v>1017</v>
      </c>
      <c r="H107" s="28" t="s">
        <v>1018</v>
      </c>
      <c r="I107" s="28" t="s">
        <v>1019</v>
      </c>
      <c r="J107" s="32" t="s">
        <v>1020</v>
      </c>
      <c r="K107" s="33">
        <v>4</v>
      </c>
      <c r="L107" s="33">
        <v>40060</v>
      </c>
      <c r="M107" s="32">
        <v>45198</v>
      </c>
    </row>
    <row r="108" spans="1:13" ht="40.5" customHeight="1" x14ac:dyDescent="0.25">
      <c r="A108" s="3">
        <v>5</v>
      </c>
      <c r="C108" s="69">
        <v>178</v>
      </c>
      <c r="D108" s="69" t="s">
        <v>528</v>
      </c>
      <c r="E108" s="29" t="s">
        <v>1021</v>
      </c>
      <c r="F108" s="30" t="s">
        <v>1022</v>
      </c>
      <c r="G108" s="28" t="s">
        <v>1023</v>
      </c>
      <c r="H108" s="28" t="s">
        <v>1024</v>
      </c>
      <c r="I108" s="31" t="s">
        <v>1024</v>
      </c>
      <c r="J108" s="32">
        <v>14631</v>
      </c>
      <c r="K108" s="33">
        <v>1</v>
      </c>
      <c r="L108" s="33">
        <v>40093</v>
      </c>
      <c r="M108" s="32">
        <v>45198</v>
      </c>
    </row>
    <row r="109" spans="1:13" ht="40.5" customHeight="1" x14ac:dyDescent="0.25">
      <c r="A109" s="3">
        <v>6</v>
      </c>
      <c r="C109" s="69">
        <v>180</v>
      </c>
      <c r="D109" s="69" t="s">
        <v>529</v>
      </c>
      <c r="E109" s="29" t="s">
        <v>1025</v>
      </c>
      <c r="F109" s="30" t="s">
        <v>1026</v>
      </c>
      <c r="G109" s="28" t="s">
        <v>1027</v>
      </c>
      <c r="H109" s="28" t="s">
        <v>1028</v>
      </c>
      <c r="I109" s="28" t="s">
        <v>1028</v>
      </c>
      <c r="J109" s="32">
        <v>138281</v>
      </c>
      <c r="K109" s="33">
        <v>1</v>
      </c>
      <c r="L109" s="33">
        <v>40149</v>
      </c>
      <c r="M109" s="32">
        <v>45198</v>
      </c>
    </row>
    <row r="110" spans="1:13" ht="40.5" customHeight="1" x14ac:dyDescent="0.25">
      <c r="A110" s="3">
        <v>7</v>
      </c>
      <c r="C110" s="69">
        <v>181</v>
      </c>
      <c r="D110" s="69" t="s">
        <v>530</v>
      </c>
      <c r="E110" s="29" t="s">
        <v>1029</v>
      </c>
      <c r="F110" s="30" t="s">
        <v>1030</v>
      </c>
      <c r="G110" s="28" t="s">
        <v>1031</v>
      </c>
      <c r="H110" s="28" t="s">
        <v>1032</v>
      </c>
      <c r="I110" s="28" t="s">
        <v>1033</v>
      </c>
      <c r="J110" s="32" t="s">
        <v>1034</v>
      </c>
      <c r="K110" s="33">
        <v>2</v>
      </c>
      <c r="L110" s="33">
        <v>40161</v>
      </c>
      <c r="M110" s="32">
        <v>45198</v>
      </c>
    </row>
    <row r="111" spans="1:13" ht="40.5" customHeight="1" x14ac:dyDescent="0.25">
      <c r="A111" s="3">
        <v>8</v>
      </c>
      <c r="C111" s="69">
        <v>182</v>
      </c>
      <c r="D111" s="69" t="s">
        <v>531</v>
      </c>
      <c r="E111" s="29" t="s">
        <v>1035</v>
      </c>
      <c r="F111" s="30" t="s">
        <v>1036</v>
      </c>
      <c r="G111" s="28" t="s">
        <v>1037</v>
      </c>
      <c r="H111" s="28" t="s">
        <v>1038</v>
      </c>
      <c r="I111" s="31" t="s">
        <v>1039</v>
      </c>
      <c r="J111" s="32" t="s">
        <v>1040</v>
      </c>
      <c r="K111" s="33">
        <v>2</v>
      </c>
      <c r="L111" s="33">
        <v>40212</v>
      </c>
      <c r="M111" s="32">
        <v>45198</v>
      </c>
    </row>
    <row r="112" spans="1:13" ht="40.5" customHeight="1" x14ac:dyDescent="0.25">
      <c r="A112" s="3">
        <v>9</v>
      </c>
      <c r="C112" s="69">
        <v>183</v>
      </c>
      <c r="D112" s="69" t="s">
        <v>532</v>
      </c>
      <c r="E112" s="29" t="s">
        <v>1041</v>
      </c>
      <c r="F112" s="30" t="s">
        <v>1042</v>
      </c>
      <c r="G112" s="28" t="s">
        <v>1043</v>
      </c>
      <c r="H112" s="28" t="s">
        <v>1044</v>
      </c>
      <c r="I112" s="31" t="s">
        <v>1045</v>
      </c>
      <c r="J112" s="32" t="s">
        <v>1046</v>
      </c>
      <c r="K112" s="33">
        <v>2</v>
      </c>
      <c r="L112" s="33">
        <v>40249</v>
      </c>
      <c r="M112" s="32">
        <v>45198</v>
      </c>
    </row>
    <row r="113" spans="1:13" ht="40.5" customHeight="1" x14ac:dyDescent="0.25">
      <c r="A113" s="3">
        <v>10</v>
      </c>
      <c r="C113" s="69">
        <v>184</v>
      </c>
      <c r="D113" s="69" t="s">
        <v>533</v>
      </c>
      <c r="E113" s="29" t="s">
        <v>1047</v>
      </c>
      <c r="F113" s="30" t="s">
        <v>1048</v>
      </c>
      <c r="G113" s="28" t="s">
        <v>1049</v>
      </c>
      <c r="H113" s="28" t="s">
        <v>1050</v>
      </c>
      <c r="I113" s="31" t="s">
        <v>1051</v>
      </c>
      <c r="J113" s="32">
        <v>103309</v>
      </c>
      <c r="K113" s="33">
        <v>1</v>
      </c>
      <c r="L113" s="33">
        <v>40249</v>
      </c>
      <c r="M113" s="32">
        <v>45198</v>
      </c>
    </row>
    <row r="114" spans="1:13" ht="40.5" customHeight="1" x14ac:dyDescent="0.25">
      <c r="A114" s="3">
        <v>11</v>
      </c>
      <c r="C114" s="69">
        <v>185</v>
      </c>
      <c r="D114" s="69" t="s">
        <v>534</v>
      </c>
      <c r="E114" s="29" t="s">
        <v>1052</v>
      </c>
      <c r="F114" s="30" t="s">
        <v>1053</v>
      </c>
      <c r="G114" s="28" t="s">
        <v>1054</v>
      </c>
      <c r="H114" s="28" t="s">
        <v>1055</v>
      </c>
      <c r="I114" s="28" t="s">
        <v>1055</v>
      </c>
      <c r="J114" s="32">
        <v>237797</v>
      </c>
      <c r="K114" s="33">
        <v>1</v>
      </c>
      <c r="L114" s="33">
        <v>40256</v>
      </c>
      <c r="M114" s="32">
        <v>45198</v>
      </c>
    </row>
    <row r="115" spans="1:13" ht="40.5" customHeight="1" x14ac:dyDescent="0.25">
      <c r="A115" s="3">
        <v>12</v>
      </c>
      <c r="C115" s="69">
        <v>186</v>
      </c>
      <c r="D115" s="69" t="s">
        <v>535</v>
      </c>
      <c r="E115" s="29" t="s">
        <v>1056</v>
      </c>
      <c r="F115" s="30" t="s">
        <v>1057</v>
      </c>
      <c r="G115" s="28" t="s">
        <v>1058</v>
      </c>
      <c r="H115" s="28" t="s">
        <v>1059</v>
      </c>
      <c r="I115" s="28" t="s">
        <v>1060</v>
      </c>
      <c r="J115" s="32" t="s">
        <v>1061</v>
      </c>
      <c r="K115" s="33">
        <v>3</v>
      </c>
      <c r="L115" s="33">
        <v>40291</v>
      </c>
      <c r="M115" s="32">
        <v>45198</v>
      </c>
    </row>
    <row r="116" spans="1:13" ht="40.5" customHeight="1" x14ac:dyDescent="0.25">
      <c r="A116" s="3">
        <v>13</v>
      </c>
      <c r="C116" s="69">
        <v>187</v>
      </c>
      <c r="D116" s="69" t="s">
        <v>536</v>
      </c>
      <c r="E116" s="29" t="s">
        <v>1062</v>
      </c>
      <c r="F116" s="30" t="s">
        <v>1063</v>
      </c>
      <c r="G116" s="28" t="s">
        <v>1064</v>
      </c>
      <c r="H116" s="28" t="s">
        <v>1065</v>
      </c>
      <c r="I116" s="28" t="s">
        <v>1066</v>
      </c>
      <c r="J116" s="32" t="s">
        <v>1067</v>
      </c>
      <c r="K116" s="33">
        <v>2</v>
      </c>
      <c r="L116" s="33">
        <v>40319</v>
      </c>
      <c r="M116" s="32">
        <v>45198</v>
      </c>
    </row>
    <row r="117" spans="1:13" ht="40.5" customHeight="1" x14ac:dyDescent="0.25">
      <c r="A117" s="3">
        <v>14</v>
      </c>
      <c r="C117" s="69">
        <v>188</v>
      </c>
      <c r="D117" s="71" t="s">
        <v>537</v>
      </c>
      <c r="E117" s="29" t="s">
        <v>1068</v>
      </c>
      <c r="F117" s="30" t="s">
        <v>1069</v>
      </c>
      <c r="G117" s="28" t="s">
        <v>1070</v>
      </c>
      <c r="H117" s="28" t="s">
        <v>1071</v>
      </c>
      <c r="I117" s="31" t="s">
        <v>1071</v>
      </c>
      <c r="J117" s="32">
        <v>217864</v>
      </c>
      <c r="K117" s="33">
        <v>1</v>
      </c>
      <c r="L117" s="33">
        <v>40695</v>
      </c>
      <c r="M117" s="32">
        <v>45198</v>
      </c>
    </row>
    <row r="118" spans="1:13" ht="40.5" customHeight="1" x14ac:dyDescent="0.25">
      <c r="A118" s="3">
        <v>15</v>
      </c>
      <c r="C118" s="69">
        <v>189</v>
      </c>
      <c r="D118" s="72" t="s">
        <v>538</v>
      </c>
      <c r="E118" s="29" t="s">
        <v>1029</v>
      </c>
      <c r="F118" s="30" t="s">
        <v>1072</v>
      </c>
      <c r="G118" s="28" t="s">
        <v>1073</v>
      </c>
      <c r="H118" s="28" t="s">
        <v>1074</v>
      </c>
      <c r="I118" s="28" t="s">
        <v>1074</v>
      </c>
      <c r="J118" s="32">
        <v>173079</v>
      </c>
      <c r="K118" s="33">
        <v>1</v>
      </c>
      <c r="L118" s="33">
        <v>40697</v>
      </c>
      <c r="M118" s="32">
        <v>45198</v>
      </c>
    </row>
    <row r="119" spans="1:13" ht="40.5" customHeight="1" x14ac:dyDescent="0.25">
      <c r="A119" s="3">
        <v>16</v>
      </c>
      <c r="C119" s="69">
        <v>190</v>
      </c>
      <c r="D119" s="69" t="s">
        <v>539</v>
      </c>
      <c r="E119" s="29" t="s">
        <v>193</v>
      </c>
      <c r="F119" s="30" t="s">
        <v>1075</v>
      </c>
      <c r="G119" s="28" t="s">
        <v>1076</v>
      </c>
      <c r="H119" s="28" t="s">
        <v>1077</v>
      </c>
      <c r="I119" s="28" t="s">
        <v>1078</v>
      </c>
      <c r="J119" s="32">
        <v>240096</v>
      </c>
      <c r="K119" s="33">
        <v>1</v>
      </c>
      <c r="L119" s="33">
        <v>40759</v>
      </c>
      <c r="M119" s="32">
        <v>45198</v>
      </c>
    </row>
    <row r="120" spans="1:13" ht="40.5" customHeight="1" x14ac:dyDescent="0.25">
      <c r="A120" s="3">
        <v>17</v>
      </c>
      <c r="C120" s="69">
        <v>191</v>
      </c>
      <c r="D120" s="69" t="s">
        <v>540</v>
      </c>
      <c r="E120" s="29" t="s">
        <v>1079</v>
      </c>
      <c r="F120" s="30" t="s">
        <v>1080</v>
      </c>
      <c r="G120" s="28" t="s">
        <v>1081</v>
      </c>
      <c r="H120" s="28" t="s">
        <v>1082</v>
      </c>
      <c r="I120" s="28" t="s">
        <v>1083</v>
      </c>
      <c r="J120" s="32" t="s">
        <v>1084</v>
      </c>
      <c r="K120" s="33">
        <v>7</v>
      </c>
      <c r="L120" s="33">
        <v>40761</v>
      </c>
      <c r="M120" s="32">
        <v>45198</v>
      </c>
    </row>
    <row r="121" spans="1:13" ht="40.5" customHeight="1" x14ac:dyDescent="0.25">
      <c r="A121" s="3">
        <v>18</v>
      </c>
      <c r="C121" s="69">
        <v>192</v>
      </c>
      <c r="D121" s="69" t="s">
        <v>541</v>
      </c>
      <c r="E121" s="29" t="s">
        <v>1085</v>
      </c>
      <c r="F121" s="30" t="s">
        <v>1086</v>
      </c>
      <c r="G121" s="28" t="s">
        <v>1087</v>
      </c>
      <c r="H121" s="28" t="s">
        <v>1088</v>
      </c>
      <c r="I121" s="31" t="s">
        <v>1088</v>
      </c>
      <c r="J121" s="32">
        <v>148848</v>
      </c>
      <c r="K121" s="33">
        <v>1</v>
      </c>
      <c r="L121" s="33">
        <v>40905</v>
      </c>
      <c r="M121" s="32">
        <v>45198</v>
      </c>
    </row>
    <row r="122" spans="1:13" ht="40.5" customHeight="1" x14ac:dyDescent="0.25">
      <c r="A122" s="3">
        <v>19</v>
      </c>
      <c r="C122" s="69">
        <v>193</v>
      </c>
      <c r="D122" s="69" t="s">
        <v>542</v>
      </c>
      <c r="E122" s="29" t="s">
        <v>1089</v>
      </c>
      <c r="F122" s="30" t="s">
        <v>1090</v>
      </c>
      <c r="G122" s="28" t="s">
        <v>1091</v>
      </c>
      <c r="H122" s="28" t="s">
        <v>1002</v>
      </c>
      <c r="I122" s="28" t="s">
        <v>1002</v>
      </c>
      <c r="J122" s="32">
        <v>243713</v>
      </c>
      <c r="K122" s="33">
        <v>1</v>
      </c>
      <c r="L122" s="33">
        <v>41114</v>
      </c>
      <c r="M122" s="32">
        <v>45198</v>
      </c>
    </row>
    <row r="123" spans="1:13" ht="40.5" customHeight="1" x14ac:dyDescent="0.25">
      <c r="A123" s="3">
        <v>20</v>
      </c>
      <c r="C123" s="69">
        <v>194</v>
      </c>
      <c r="D123" s="69" t="s">
        <v>543</v>
      </c>
      <c r="E123" s="29" t="s">
        <v>1092</v>
      </c>
      <c r="F123" s="30" t="s">
        <v>1093</v>
      </c>
      <c r="G123" s="28" t="s">
        <v>1094</v>
      </c>
      <c r="H123" s="28" t="s">
        <v>1095</v>
      </c>
      <c r="I123" s="28" t="s">
        <v>1095</v>
      </c>
      <c r="J123" s="32">
        <v>177602</v>
      </c>
      <c r="K123" s="33">
        <v>1</v>
      </c>
      <c r="L123" s="33">
        <v>41114</v>
      </c>
      <c r="M123" s="32">
        <v>45198</v>
      </c>
    </row>
    <row r="124" spans="1:13" ht="40.5" customHeight="1" x14ac:dyDescent="0.25">
      <c r="A124" s="3">
        <v>21</v>
      </c>
      <c r="C124" s="69">
        <v>195</v>
      </c>
      <c r="D124" s="69" t="s">
        <v>544</v>
      </c>
      <c r="E124" s="29" t="s">
        <v>1096</v>
      </c>
      <c r="F124" s="30" t="s">
        <v>1097</v>
      </c>
      <c r="G124" s="28" t="s">
        <v>1098</v>
      </c>
      <c r="H124" s="28" t="s">
        <v>1099</v>
      </c>
      <c r="I124" s="28" t="s">
        <v>1099</v>
      </c>
      <c r="J124" s="32">
        <v>105202</v>
      </c>
      <c r="K124" s="33">
        <v>1</v>
      </c>
      <c r="L124" s="33">
        <v>41162</v>
      </c>
      <c r="M124" s="32">
        <v>45198</v>
      </c>
    </row>
    <row r="125" spans="1:13" ht="40.5" customHeight="1" x14ac:dyDescent="0.25">
      <c r="A125" s="3">
        <v>22</v>
      </c>
      <c r="C125" s="69">
        <v>196</v>
      </c>
      <c r="D125" s="69" t="s">
        <v>545</v>
      </c>
      <c r="E125" s="29" t="s">
        <v>1100</v>
      </c>
      <c r="F125" s="30" t="s">
        <v>1101</v>
      </c>
      <c r="G125" s="28" t="s">
        <v>1102</v>
      </c>
      <c r="H125" s="28" t="s">
        <v>1103</v>
      </c>
      <c r="I125" s="28" t="s">
        <v>1103</v>
      </c>
      <c r="J125" s="32">
        <v>245388</v>
      </c>
      <c r="K125" s="33">
        <v>1</v>
      </c>
      <c r="L125" s="33">
        <v>41298</v>
      </c>
      <c r="M125" s="32">
        <v>45198</v>
      </c>
    </row>
    <row r="126" spans="1:13" ht="40.5" customHeight="1" x14ac:dyDescent="0.25">
      <c r="A126" s="3">
        <v>23</v>
      </c>
      <c r="C126" s="69">
        <v>197</v>
      </c>
      <c r="D126" s="69" t="s">
        <v>546</v>
      </c>
      <c r="E126" s="29" t="s">
        <v>1104</v>
      </c>
      <c r="F126" s="30" t="s">
        <v>1105</v>
      </c>
      <c r="G126" s="28" t="s">
        <v>1106</v>
      </c>
      <c r="H126" s="28" t="s">
        <v>1107</v>
      </c>
      <c r="I126" s="28" t="s">
        <v>1107</v>
      </c>
      <c r="J126" s="32">
        <v>159375</v>
      </c>
      <c r="K126" s="33">
        <v>1</v>
      </c>
      <c r="L126" s="33">
        <v>41402</v>
      </c>
      <c r="M126" s="32">
        <v>45564</v>
      </c>
    </row>
    <row r="127" spans="1:13" ht="40.5" customHeight="1" x14ac:dyDescent="0.25">
      <c r="A127" s="3">
        <v>24</v>
      </c>
      <c r="C127" s="69">
        <v>198</v>
      </c>
      <c r="D127" s="69" t="s">
        <v>547</v>
      </c>
      <c r="E127" s="35" t="s">
        <v>1108</v>
      </c>
      <c r="F127" s="36" t="s">
        <v>1109</v>
      </c>
      <c r="G127" s="34" t="s">
        <v>1110</v>
      </c>
      <c r="H127" s="34" t="s">
        <v>586</v>
      </c>
      <c r="I127" s="34" t="s">
        <v>587</v>
      </c>
      <c r="J127" s="37" t="s">
        <v>1111</v>
      </c>
      <c r="K127" s="38">
        <v>2</v>
      </c>
      <c r="L127" s="38">
        <v>41992</v>
      </c>
      <c r="M127" s="37">
        <v>45564</v>
      </c>
    </row>
    <row r="128" spans="1:13" ht="40.5" customHeight="1" x14ac:dyDescent="0.25">
      <c r="A128" s="3">
        <v>25</v>
      </c>
      <c r="C128" s="69">
        <v>199</v>
      </c>
      <c r="D128" s="69" t="s">
        <v>548</v>
      </c>
      <c r="E128" s="35" t="s">
        <v>1112</v>
      </c>
      <c r="F128" s="36" t="s">
        <v>1113</v>
      </c>
      <c r="G128" s="34" t="s">
        <v>267</v>
      </c>
      <c r="H128" s="34" t="s">
        <v>1114</v>
      </c>
      <c r="I128" s="39" t="s">
        <v>1115</v>
      </c>
      <c r="J128" s="37" t="s">
        <v>1116</v>
      </c>
      <c r="K128" s="38">
        <v>2</v>
      </c>
      <c r="L128" s="38">
        <v>42072</v>
      </c>
      <c r="M128" s="37">
        <v>45564</v>
      </c>
    </row>
    <row r="129" spans="1:13" ht="40.5" customHeight="1" x14ac:dyDescent="0.25">
      <c r="A129" s="3">
        <v>26</v>
      </c>
      <c r="C129" s="69">
        <v>200</v>
      </c>
      <c r="D129" s="69" t="s">
        <v>549</v>
      </c>
      <c r="E129" s="35" t="s">
        <v>258</v>
      </c>
      <c r="F129" s="36" t="s">
        <v>1117</v>
      </c>
      <c r="G129" s="34" t="s">
        <v>1118</v>
      </c>
      <c r="H129" s="34" t="s">
        <v>1119</v>
      </c>
      <c r="I129" s="39" t="s">
        <v>1120</v>
      </c>
      <c r="J129" s="37" t="s">
        <v>1121</v>
      </c>
      <c r="K129" s="38">
        <v>2</v>
      </c>
      <c r="L129" s="38">
        <v>38808</v>
      </c>
      <c r="M129" s="37">
        <v>45564</v>
      </c>
    </row>
    <row r="130" spans="1:13" ht="40.5" customHeight="1" x14ac:dyDescent="0.25">
      <c r="A130" s="3">
        <v>27</v>
      </c>
      <c r="C130" s="69">
        <v>201</v>
      </c>
      <c r="D130" s="69" t="s">
        <v>550</v>
      </c>
      <c r="E130" s="35" t="s">
        <v>259</v>
      </c>
      <c r="F130" s="36" t="s">
        <v>1122</v>
      </c>
      <c r="G130" s="34" t="s">
        <v>1123</v>
      </c>
      <c r="H130" s="34" t="s">
        <v>588</v>
      </c>
      <c r="I130" s="34" t="s">
        <v>589</v>
      </c>
      <c r="J130" s="37" t="s">
        <v>1124</v>
      </c>
      <c r="K130" s="38">
        <v>2</v>
      </c>
      <c r="L130" s="38">
        <v>38808</v>
      </c>
      <c r="M130" s="37">
        <v>45564</v>
      </c>
    </row>
    <row r="131" spans="1:13" ht="40.5" customHeight="1" x14ac:dyDescent="0.25">
      <c r="A131" s="3">
        <v>28</v>
      </c>
      <c r="C131" s="69">
        <v>204</v>
      </c>
      <c r="D131" s="69" t="s">
        <v>551</v>
      </c>
      <c r="E131" s="35" t="s">
        <v>258</v>
      </c>
      <c r="F131" s="36" t="s">
        <v>1125</v>
      </c>
      <c r="G131" s="34" t="s">
        <v>1126</v>
      </c>
      <c r="H131" s="34" t="s">
        <v>1127</v>
      </c>
      <c r="I131" s="34" t="s">
        <v>1127</v>
      </c>
      <c r="J131" s="37">
        <v>45554</v>
      </c>
      <c r="K131" s="38">
        <v>1</v>
      </c>
      <c r="L131" s="38">
        <v>38808</v>
      </c>
      <c r="M131" s="37">
        <v>45564</v>
      </c>
    </row>
    <row r="132" spans="1:13" ht="40.5" customHeight="1" x14ac:dyDescent="0.25">
      <c r="A132" s="3">
        <v>29</v>
      </c>
      <c r="C132" s="69">
        <v>209</v>
      </c>
      <c r="D132" s="69" t="s">
        <v>552</v>
      </c>
      <c r="E132" s="35" t="s">
        <v>260</v>
      </c>
      <c r="F132" s="36" t="s">
        <v>1128</v>
      </c>
      <c r="G132" s="34" t="s">
        <v>1129</v>
      </c>
      <c r="H132" s="34" t="s">
        <v>1130</v>
      </c>
      <c r="I132" s="34" t="s">
        <v>1131</v>
      </c>
      <c r="J132" s="37" t="s">
        <v>1132</v>
      </c>
      <c r="K132" s="38">
        <v>3</v>
      </c>
      <c r="L132" s="38">
        <v>38808</v>
      </c>
      <c r="M132" s="37">
        <v>45564</v>
      </c>
    </row>
    <row r="133" spans="1:13" ht="40.5" customHeight="1" x14ac:dyDescent="0.25">
      <c r="A133" s="3">
        <v>30</v>
      </c>
      <c r="C133" s="69">
        <v>210</v>
      </c>
      <c r="D133" s="69" t="s">
        <v>553</v>
      </c>
      <c r="E133" s="35" t="s">
        <v>261</v>
      </c>
      <c r="F133" s="36" t="s">
        <v>1133</v>
      </c>
      <c r="G133" s="34" t="s">
        <v>1134</v>
      </c>
      <c r="H133" s="34" t="s">
        <v>1135</v>
      </c>
      <c r="I133" s="34" t="s">
        <v>1136</v>
      </c>
      <c r="J133" s="37" t="s">
        <v>1137</v>
      </c>
      <c r="K133" s="38">
        <v>2</v>
      </c>
      <c r="L133" s="38">
        <v>38808</v>
      </c>
      <c r="M133" s="38">
        <v>45564</v>
      </c>
    </row>
    <row r="134" spans="1:13" ht="40.5" customHeight="1" x14ac:dyDescent="0.25">
      <c r="A134" s="3">
        <v>31</v>
      </c>
      <c r="C134" s="69">
        <v>211</v>
      </c>
      <c r="D134" s="69" t="s">
        <v>554</v>
      </c>
      <c r="E134" s="35" t="s">
        <v>1138</v>
      </c>
      <c r="F134" s="36" t="s">
        <v>1139</v>
      </c>
      <c r="G134" s="34" t="s">
        <v>1140</v>
      </c>
      <c r="H134" s="34" t="s">
        <v>1141</v>
      </c>
      <c r="I134" s="34" t="s">
        <v>1142</v>
      </c>
      <c r="J134" s="37">
        <v>278594</v>
      </c>
      <c r="K134" s="38">
        <v>1</v>
      </c>
      <c r="L134" s="38">
        <v>42143</v>
      </c>
      <c r="M134" s="37">
        <v>45564</v>
      </c>
    </row>
    <row r="135" spans="1:13" ht="40.5" customHeight="1" x14ac:dyDescent="0.25">
      <c r="A135" s="3">
        <v>32</v>
      </c>
      <c r="C135" s="69">
        <v>212</v>
      </c>
      <c r="D135" s="69" t="s">
        <v>555</v>
      </c>
      <c r="E135" s="35" t="s">
        <v>975</v>
      </c>
      <c r="F135" s="40" t="s">
        <v>1143</v>
      </c>
      <c r="G135" s="34" t="s">
        <v>268</v>
      </c>
      <c r="H135" s="34" t="s">
        <v>1144</v>
      </c>
      <c r="I135" s="34" t="s">
        <v>1145</v>
      </c>
      <c r="J135" s="37" t="s">
        <v>1146</v>
      </c>
      <c r="K135" s="38">
        <v>11</v>
      </c>
      <c r="L135" s="38">
        <v>42257</v>
      </c>
      <c r="M135" s="37">
        <v>45564</v>
      </c>
    </row>
    <row r="136" spans="1:13" ht="40.5" customHeight="1" x14ac:dyDescent="0.25">
      <c r="A136" s="3">
        <v>33</v>
      </c>
      <c r="C136" s="69">
        <v>213</v>
      </c>
      <c r="D136" s="69" t="s">
        <v>556</v>
      </c>
      <c r="E136" s="35" t="s">
        <v>170</v>
      </c>
      <c r="F136" s="40" t="s">
        <v>1147</v>
      </c>
      <c r="G136" s="34" t="s">
        <v>269</v>
      </c>
      <c r="H136" s="34" t="s">
        <v>1148</v>
      </c>
      <c r="I136" s="39" t="s">
        <v>1149</v>
      </c>
      <c r="J136" s="37">
        <v>245349</v>
      </c>
      <c r="K136" s="38">
        <v>1</v>
      </c>
      <c r="L136" s="38">
        <v>42422</v>
      </c>
      <c r="M136" s="37">
        <v>45564</v>
      </c>
    </row>
    <row r="137" spans="1:13" s="14" customFormat="1" ht="40.5" customHeight="1" x14ac:dyDescent="0.25">
      <c r="A137" s="3">
        <v>34</v>
      </c>
      <c r="B137" s="3"/>
      <c r="C137" s="69">
        <v>214</v>
      </c>
      <c r="D137" s="69" t="s">
        <v>557</v>
      </c>
      <c r="E137" s="35" t="s">
        <v>1150</v>
      </c>
      <c r="F137" s="40" t="s">
        <v>1151</v>
      </c>
      <c r="G137" s="34" t="s">
        <v>270</v>
      </c>
      <c r="H137" s="34" t="s">
        <v>1152</v>
      </c>
      <c r="I137" s="34" t="s">
        <v>1153</v>
      </c>
      <c r="J137" s="37">
        <v>300579</v>
      </c>
      <c r="K137" s="38">
        <v>1</v>
      </c>
      <c r="L137" s="38">
        <v>42474</v>
      </c>
      <c r="M137" s="37">
        <v>45564</v>
      </c>
    </row>
    <row r="138" spans="1:13" ht="40.5" customHeight="1" x14ac:dyDescent="0.25">
      <c r="A138" s="3">
        <v>1</v>
      </c>
      <c r="C138" s="69">
        <v>215</v>
      </c>
      <c r="D138" s="69" t="s">
        <v>558</v>
      </c>
      <c r="E138" s="35" t="s">
        <v>1154</v>
      </c>
      <c r="F138" s="40" t="s">
        <v>1155</v>
      </c>
      <c r="G138" s="34" t="s">
        <v>271</v>
      </c>
      <c r="H138" s="34" t="s">
        <v>1156</v>
      </c>
      <c r="I138" s="34" t="s">
        <v>1157</v>
      </c>
      <c r="J138" s="37" t="s">
        <v>1158</v>
      </c>
      <c r="K138" s="38">
        <v>5</v>
      </c>
      <c r="L138" s="38">
        <v>42555</v>
      </c>
      <c r="M138" s="37">
        <v>45564</v>
      </c>
    </row>
    <row r="139" spans="1:13" ht="40.5" customHeight="1" x14ac:dyDescent="0.25">
      <c r="A139" s="3">
        <v>2</v>
      </c>
      <c r="C139" s="69">
        <v>216</v>
      </c>
      <c r="D139" s="69" t="s">
        <v>559</v>
      </c>
      <c r="E139" s="35" t="s">
        <v>1159</v>
      </c>
      <c r="F139" s="40" t="s">
        <v>1160</v>
      </c>
      <c r="G139" s="34" t="s">
        <v>272</v>
      </c>
      <c r="H139" s="34" t="s">
        <v>1161</v>
      </c>
      <c r="I139" s="39" t="s">
        <v>1162</v>
      </c>
      <c r="J139" s="37" t="s">
        <v>1163</v>
      </c>
      <c r="K139" s="38">
        <v>2</v>
      </c>
      <c r="L139" s="38">
        <v>42604</v>
      </c>
      <c r="M139" s="37">
        <v>45564</v>
      </c>
    </row>
    <row r="140" spans="1:13" ht="40.5" customHeight="1" x14ac:dyDescent="0.25">
      <c r="A140" s="3">
        <v>3</v>
      </c>
      <c r="C140" s="69">
        <v>217</v>
      </c>
      <c r="D140" s="69" t="s">
        <v>560</v>
      </c>
      <c r="E140" s="35" t="s">
        <v>1164</v>
      </c>
      <c r="F140" s="40" t="s">
        <v>1165</v>
      </c>
      <c r="G140" s="34" t="s">
        <v>273</v>
      </c>
      <c r="H140" s="34" t="s">
        <v>1166</v>
      </c>
      <c r="I140" s="39" t="s">
        <v>1167</v>
      </c>
      <c r="J140" s="37" t="s">
        <v>1168</v>
      </c>
      <c r="K140" s="38">
        <v>3</v>
      </c>
      <c r="L140" s="38">
        <v>42628</v>
      </c>
      <c r="M140" s="37">
        <v>45564</v>
      </c>
    </row>
    <row r="141" spans="1:13" ht="40.5" customHeight="1" x14ac:dyDescent="0.25">
      <c r="A141" s="3">
        <v>4</v>
      </c>
      <c r="C141" s="69">
        <v>218</v>
      </c>
      <c r="D141" s="69" t="s">
        <v>561</v>
      </c>
      <c r="E141" s="35" t="s">
        <v>1169</v>
      </c>
      <c r="F141" s="40" t="s">
        <v>1170</v>
      </c>
      <c r="G141" s="34" t="s">
        <v>274</v>
      </c>
      <c r="H141" s="34" t="s">
        <v>1171</v>
      </c>
      <c r="I141" s="39" t="s">
        <v>1172</v>
      </c>
      <c r="J141" s="37" t="s">
        <v>1173</v>
      </c>
      <c r="K141" s="38">
        <v>3</v>
      </c>
      <c r="L141" s="38">
        <v>42696</v>
      </c>
      <c r="M141" s="37">
        <v>45564</v>
      </c>
    </row>
    <row r="142" spans="1:13" ht="40.5" customHeight="1" x14ac:dyDescent="0.25">
      <c r="A142" s="3">
        <v>5</v>
      </c>
      <c r="C142" s="69">
        <v>219</v>
      </c>
      <c r="D142" s="69" t="s">
        <v>562</v>
      </c>
      <c r="E142" s="35" t="s">
        <v>1174</v>
      </c>
      <c r="F142" s="40" t="s">
        <v>1175</v>
      </c>
      <c r="G142" s="34" t="s">
        <v>275</v>
      </c>
      <c r="H142" s="34" t="s">
        <v>1176</v>
      </c>
      <c r="I142" s="39" t="s">
        <v>1176</v>
      </c>
      <c r="J142" s="37">
        <v>282283</v>
      </c>
      <c r="K142" s="38">
        <v>1</v>
      </c>
      <c r="L142" s="38">
        <v>42710</v>
      </c>
      <c r="M142" s="37">
        <v>45564</v>
      </c>
    </row>
    <row r="143" spans="1:13" ht="40.5" customHeight="1" x14ac:dyDescent="0.25">
      <c r="A143" s="3">
        <v>6</v>
      </c>
      <c r="C143" s="69">
        <v>220</v>
      </c>
      <c r="D143" s="69" t="s">
        <v>563</v>
      </c>
      <c r="E143" s="35" t="s">
        <v>1177</v>
      </c>
      <c r="F143" s="40" t="s">
        <v>1178</v>
      </c>
      <c r="G143" s="34" t="s">
        <v>276</v>
      </c>
      <c r="H143" s="34" t="s">
        <v>1179</v>
      </c>
      <c r="I143" s="34" t="s">
        <v>1180</v>
      </c>
      <c r="J143" s="37" t="s">
        <v>1181</v>
      </c>
      <c r="K143" s="38">
        <v>2</v>
      </c>
      <c r="L143" s="38">
        <v>42804</v>
      </c>
      <c r="M143" s="37">
        <v>45564</v>
      </c>
    </row>
    <row r="144" spans="1:13" ht="40.5" customHeight="1" x14ac:dyDescent="0.25">
      <c r="A144" s="3">
        <v>7</v>
      </c>
      <c r="C144" s="69">
        <v>221</v>
      </c>
      <c r="D144" s="69" t="s">
        <v>564</v>
      </c>
      <c r="E144" s="35" t="s">
        <v>1182</v>
      </c>
      <c r="F144" s="40" t="s">
        <v>1183</v>
      </c>
      <c r="G144" s="34" t="s">
        <v>277</v>
      </c>
      <c r="H144" s="34" t="s">
        <v>1184</v>
      </c>
      <c r="I144" s="39" t="s">
        <v>1184</v>
      </c>
      <c r="J144" s="37">
        <v>96567</v>
      </c>
      <c r="K144" s="38">
        <v>1</v>
      </c>
      <c r="L144" s="38">
        <v>42878</v>
      </c>
      <c r="M144" s="37">
        <v>45564</v>
      </c>
    </row>
    <row r="145" spans="1:13" ht="40.5" customHeight="1" x14ac:dyDescent="0.25">
      <c r="A145" s="3">
        <v>8</v>
      </c>
      <c r="C145" s="69">
        <v>222</v>
      </c>
      <c r="D145" s="69" t="s">
        <v>565</v>
      </c>
      <c r="E145" s="35" t="s">
        <v>1185</v>
      </c>
      <c r="F145" s="40" t="s">
        <v>1186</v>
      </c>
      <c r="G145" s="34" t="s">
        <v>278</v>
      </c>
      <c r="H145" s="34" t="s">
        <v>1187</v>
      </c>
      <c r="I145" s="34" t="s">
        <v>1187</v>
      </c>
      <c r="J145" s="37">
        <v>262242</v>
      </c>
      <c r="K145" s="38">
        <v>1</v>
      </c>
      <c r="L145" s="38">
        <v>42905</v>
      </c>
      <c r="M145" s="37">
        <v>45564</v>
      </c>
    </row>
    <row r="146" spans="1:13" ht="40.5" customHeight="1" x14ac:dyDescent="0.25">
      <c r="A146" s="3">
        <v>9</v>
      </c>
      <c r="C146" s="69">
        <v>223</v>
      </c>
      <c r="D146" s="69" t="s">
        <v>566</v>
      </c>
      <c r="E146" s="35" t="s">
        <v>1188</v>
      </c>
      <c r="F146" s="40" t="s">
        <v>1189</v>
      </c>
      <c r="G146" s="34" t="s">
        <v>279</v>
      </c>
      <c r="H146" s="34" t="s">
        <v>1190</v>
      </c>
      <c r="I146" s="34" t="s">
        <v>1190</v>
      </c>
      <c r="J146" s="37">
        <v>187866</v>
      </c>
      <c r="K146" s="38">
        <v>1</v>
      </c>
      <c r="L146" s="38">
        <v>42907</v>
      </c>
      <c r="M146" s="37">
        <v>45564</v>
      </c>
    </row>
    <row r="147" spans="1:13" ht="40.5" customHeight="1" x14ac:dyDescent="0.25">
      <c r="A147" s="3">
        <v>10</v>
      </c>
      <c r="C147" s="69">
        <v>224</v>
      </c>
      <c r="D147" s="69" t="s">
        <v>567</v>
      </c>
      <c r="E147" s="35" t="s">
        <v>1191</v>
      </c>
      <c r="F147" s="40" t="s">
        <v>1192</v>
      </c>
      <c r="G147" s="34" t="s">
        <v>280</v>
      </c>
      <c r="H147" s="34" t="s">
        <v>1193</v>
      </c>
      <c r="I147" s="34" t="s">
        <v>1194</v>
      </c>
      <c r="J147" s="37">
        <v>295925</v>
      </c>
      <c r="K147" s="38">
        <v>1</v>
      </c>
      <c r="L147" s="38">
        <v>43048</v>
      </c>
      <c r="M147" s="37">
        <v>45564</v>
      </c>
    </row>
    <row r="148" spans="1:13" ht="40.5" customHeight="1" x14ac:dyDescent="0.25">
      <c r="A148" s="3">
        <v>11</v>
      </c>
      <c r="C148" s="69">
        <v>225</v>
      </c>
      <c r="D148" s="69" t="s">
        <v>568</v>
      </c>
      <c r="E148" s="35" t="s">
        <v>1195</v>
      </c>
      <c r="F148" s="40" t="s">
        <v>1196</v>
      </c>
      <c r="G148" s="34" t="s">
        <v>281</v>
      </c>
      <c r="H148" s="34" t="s">
        <v>1197</v>
      </c>
      <c r="I148" s="34" t="s">
        <v>1197</v>
      </c>
      <c r="J148" s="37">
        <v>187746</v>
      </c>
      <c r="K148" s="38">
        <v>1</v>
      </c>
      <c r="L148" s="38">
        <v>43269</v>
      </c>
      <c r="M148" s="37">
        <v>45564</v>
      </c>
    </row>
    <row r="149" spans="1:13" ht="40.5" customHeight="1" x14ac:dyDescent="0.25">
      <c r="A149" s="3">
        <v>12</v>
      </c>
      <c r="C149" s="69">
        <v>226</v>
      </c>
      <c r="D149" s="69" t="s">
        <v>569</v>
      </c>
      <c r="E149" s="35" t="s">
        <v>1198</v>
      </c>
      <c r="F149" s="40" t="s">
        <v>1199</v>
      </c>
      <c r="G149" s="34" t="s">
        <v>282</v>
      </c>
      <c r="H149" s="34" t="s">
        <v>1200</v>
      </c>
      <c r="I149" s="34" t="s">
        <v>1200</v>
      </c>
      <c r="J149" s="37">
        <v>192883</v>
      </c>
      <c r="K149" s="38">
        <v>1</v>
      </c>
      <c r="L149" s="38">
        <v>43404</v>
      </c>
      <c r="M149" s="37">
        <v>45564</v>
      </c>
    </row>
    <row r="150" spans="1:13" ht="40.5" customHeight="1" x14ac:dyDescent="0.25">
      <c r="A150" s="3">
        <v>13</v>
      </c>
      <c r="C150" s="69">
        <v>227</v>
      </c>
      <c r="D150" s="69" t="s">
        <v>570</v>
      </c>
      <c r="E150" s="35" t="s">
        <v>1201</v>
      </c>
      <c r="F150" s="40" t="s">
        <v>1202</v>
      </c>
      <c r="G150" s="34" t="s">
        <v>283</v>
      </c>
      <c r="H150" s="34" t="s">
        <v>1203</v>
      </c>
      <c r="I150" s="34" t="s">
        <v>1203</v>
      </c>
      <c r="J150" s="37">
        <v>293815</v>
      </c>
      <c r="K150" s="38">
        <v>1</v>
      </c>
      <c r="L150" s="38">
        <v>43494</v>
      </c>
      <c r="M150" s="37">
        <v>45564</v>
      </c>
    </row>
    <row r="151" spans="1:13" ht="40.5" customHeight="1" x14ac:dyDescent="0.25">
      <c r="A151" s="3">
        <v>14</v>
      </c>
      <c r="C151" s="69">
        <v>228</v>
      </c>
      <c r="D151" s="69" t="s">
        <v>571</v>
      </c>
      <c r="E151" s="35" t="s">
        <v>1204</v>
      </c>
      <c r="F151" s="40" t="s">
        <v>1205</v>
      </c>
      <c r="G151" s="34" t="s">
        <v>284</v>
      </c>
      <c r="H151" s="34" t="s">
        <v>1206</v>
      </c>
      <c r="I151" s="34" t="s">
        <v>1206</v>
      </c>
      <c r="J151" s="37">
        <v>144947</v>
      </c>
      <c r="K151" s="38">
        <v>1</v>
      </c>
      <c r="L151" s="38">
        <v>43559</v>
      </c>
      <c r="M151" s="37">
        <v>45564</v>
      </c>
    </row>
    <row r="152" spans="1:13" ht="40.5" customHeight="1" x14ac:dyDescent="0.25">
      <c r="A152" s="3">
        <v>15</v>
      </c>
      <c r="C152" s="69">
        <v>229</v>
      </c>
      <c r="D152" s="69" t="s">
        <v>572</v>
      </c>
      <c r="E152" s="35" t="s">
        <v>1207</v>
      </c>
      <c r="F152" s="40" t="s">
        <v>1208</v>
      </c>
      <c r="G152" s="34" t="s">
        <v>285</v>
      </c>
      <c r="H152" s="34" t="s">
        <v>1209</v>
      </c>
      <c r="I152" s="34" t="s">
        <v>1210</v>
      </c>
      <c r="J152" s="37" t="s">
        <v>1211</v>
      </c>
      <c r="K152" s="38">
        <v>2</v>
      </c>
      <c r="L152" s="38" t="s">
        <v>1212</v>
      </c>
      <c r="M152" s="37">
        <v>45564</v>
      </c>
    </row>
    <row r="153" spans="1:13" ht="40.5" customHeight="1" x14ac:dyDescent="0.25">
      <c r="A153" s="3">
        <v>16</v>
      </c>
      <c r="C153" s="69">
        <v>230</v>
      </c>
      <c r="D153" s="69" t="s">
        <v>573</v>
      </c>
      <c r="E153" s="35" t="s">
        <v>1213</v>
      </c>
      <c r="F153" s="40" t="s">
        <v>1214</v>
      </c>
      <c r="G153" s="34" t="s">
        <v>286</v>
      </c>
      <c r="H153" s="34" t="s">
        <v>1215</v>
      </c>
      <c r="I153" s="39" t="s">
        <v>1216</v>
      </c>
      <c r="J153" s="37">
        <v>246353</v>
      </c>
      <c r="K153" s="38">
        <v>1</v>
      </c>
      <c r="L153" s="38">
        <v>43844</v>
      </c>
      <c r="M153" s="37">
        <v>45564</v>
      </c>
    </row>
    <row r="154" spans="1:13" ht="40.5" customHeight="1" x14ac:dyDescent="0.25">
      <c r="A154" s="3">
        <v>17</v>
      </c>
      <c r="C154" s="69">
        <v>231</v>
      </c>
      <c r="D154" s="69" t="s">
        <v>574</v>
      </c>
      <c r="E154" s="43" t="s">
        <v>262</v>
      </c>
      <c r="F154" s="44" t="s">
        <v>1217</v>
      </c>
      <c r="G154" s="41" t="s">
        <v>263</v>
      </c>
      <c r="H154" s="41" t="s">
        <v>1218</v>
      </c>
      <c r="I154" s="41" t="s">
        <v>1219</v>
      </c>
      <c r="J154" s="4" t="s">
        <v>1220</v>
      </c>
      <c r="K154" s="45">
        <v>3</v>
      </c>
      <c r="L154" s="46">
        <v>44186</v>
      </c>
      <c r="M154" s="4">
        <v>46011</v>
      </c>
    </row>
    <row r="155" spans="1:13" ht="40.5" customHeight="1" x14ac:dyDescent="0.25">
      <c r="A155" s="3">
        <v>18</v>
      </c>
      <c r="C155" s="69">
        <v>232</v>
      </c>
      <c r="D155" s="69" t="s">
        <v>575</v>
      </c>
      <c r="E155" s="43" t="s">
        <v>1221</v>
      </c>
      <c r="F155" s="44" t="s">
        <v>1222</v>
      </c>
      <c r="G155" s="41" t="s">
        <v>287</v>
      </c>
      <c r="H155" s="41" t="s">
        <v>1223</v>
      </c>
      <c r="I155" s="47" t="s">
        <v>1223</v>
      </c>
      <c r="J155" s="4">
        <v>129436</v>
      </c>
      <c r="K155" s="45">
        <v>1</v>
      </c>
      <c r="L155" s="45">
        <v>44265</v>
      </c>
      <c r="M155" s="4">
        <v>46090</v>
      </c>
    </row>
    <row r="156" spans="1:13" ht="40.5" customHeight="1" x14ac:dyDescent="0.25">
      <c r="A156" s="3">
        <v>19</v>
      </c>
      <c r="C156" s="69">
        <v>233</v>
      </c>
      <c r="D156" s="69" t="s">
        <v>576</v>
      </c>
      <c r="E156" s="43" t="s">
        <v>223</v>
      </c>
      <c r="F156" s="44" t="s">
        <v>1224</v>
      </c>
      <c r="G156" s="41" t="s">
        <v>288</v>
      </c>
      <c r="H156" s="41" t="s">
        <v>1225</v>
      </c>
      <c r="I156" s="41" t="s">
        <v>1226</v>
      </c>
      <c r="J156" s="4" t="s">
        <v>1227</v>
      </c>
      <c r="K156" s="45">
        <v>4</v>
      </c>
      <c r="L156" s="45">
        <v>44328</v>
      </c>
      <c r="M156" s="4">
        <v>46153</v>
      </c>
    </row>
    <row r="157" spans="1:13" ht="40.5" customHeight="1" x14ac:dyDescent="0.25">
      <c r="A157" s="3">
        <v>20</v>
      </c>
      <c r="C157" s="69">
        <v>234</v>
      </c>
      <c r="D157" s="69" t="s">
        <v>577</v>
      </c>
      <c r="E157" s="43" t="s">
        <v>600</v>
      </c>
      <c r="F157" s="44" t="s">
        <v>598</v>
      </c>
      <c r="G157" s="41" t="s">
        <v>289</v>
      </c>
      <c r="H157" s="41" t="s">
        <v>599</v>
      </c>
      <c r="I157" s="47" t="s">
        <v>590</v>
      </c>
      <c r="J157" s="4">
        <v>298933</v>
      </c>
      <c r="K157" s="45">
        <v>1</v>
      </c>
      <c r="L157" s="45">
        <v>44398</v>
      </c>
      <c r="M157" s="4">
        <v>46223</v>
      </c>
    </row>
    <row r="158" spans="1:13" ht="40.5" customHeight="1" x14ac:dyDescent="0.25">
      <c r="A158" s="3">
        <v>21</v>
      </c>
      <c r="C158" s="69">
        <v>235</v>
      </c>
      <c r="D158" s="69" t="s">
        <v>578</v>
      </c>
      <c r="E158" s="43" t="s">
        <v>234</v>
      </c>
      <c r="F158" s="44" t="s">
        <v>1228</v>
      </c>
      <c r="G158" s="41" t="s">
        <v>290</v>
      </c>
      <c r="H158" s="41" t="s">
        <v>1229</v>
      </c>
      <c r="I158" s="41" t="s">
        <v>1230</v>
      </c>
      <c r="J158" s="4" t="s">
        <v>1231</v>
      </c>
      <c r="K158" s="45">
        <v>2</v>
      </c>
      <c r="L158" s="45">
        <v>44537</v>
      </c>
      <c r="M158" s="4">
        <v>46362</v>
      </c>
    </row>
    <row r="159" spans="1:13" ht="40.5" customHeight="1" x14ac:dyDescent="0.25">
      <c r="A159" s="3">
        <v>22</v>
      </c>
      <c r="C159" s="69">
        <v>236</v>
      </c>
      <c r="D159" s="69" t="s">
        <v>592</v>
      </c>
      <c r="E159" s="43" t="s">
        <v>593</v>
      </c>
      <c r="F159" s="44" t="s">
        <v>594</v>
      </c>
      <c r="G159" s="41" t="s">
        <v>595</v>
      </c>
      <c r="H159" s="41" t="s">
        <v>596</v>
      </c>
      <c r="I159" s="47" t="s">
        <v>597</v>
      </c>
      <c r="J159" s="4">
        <v>138307</v>
      </c>
      <c r="K159" s="45">
        <v>1</v>
      </c>
      <c r="L159" s="45">
        <v>44995</v>
      </c>
      <c r="M159" s="4">
        <v>46821</v>
      </c>
    </row>
    <row r="160" spans="1:13" ht="40.5" customHeight="1" x14ac:dyDescent="0.25">
      <c r="A160" s="3">
        <v>23</v>
      </c>
      <c r="C160" s="69">
        <v>236</v>
      </c>
      <c r="D160" s="69" t="s">
        <v>592</v>
      </c>
      <c r="E160" s="42" t="s">
        <v>593</v>
      </c>
      <c r="F160" s="43" t="s">
        <v>594</v>
      </c>
      <c r="G160" s="44" t="s">
        <v>595</v>
      </c>
      <c r="H160" s="41" t="s">
        <v>596</v>
      </c>
      <c r="I160" s="41" t="s">
        <v>597</v>
      </c>
      <c r="J160" s="4">
        <v>1</v>
      </c>
      <c r="K160" s="45">
        <v>44995</v>
      </c>
      <c r="L160" s="45">
        <v>46821</v>
      </c>
      <c r="M160" s="4"/>
    </row>
    <row r="161" spans="1:13" ht="40.5" customHeight="1" x14ac:dyDescent="0.25">
      <c r="A161" s="3">
        <v>24</v>
      </c>
      <c r="C161" s="69"/>
      <c r="D161" s="69"/>
      <c r="E161" s="49"/>
      <c r="F161" s="50"/>
      <c r="G161" s="48"/>
      <c r="H161" s="48"/>
      <c r="I161" s="48"/>
      <c r="J161" s="51"/>
      <c r="K161" s="52"/>
      <c r="L161" s="52"/>
      <c r="M161" s="51"/>
    </row>
    <row r="162" spans="1:13" ht="40.5" customHeight="1" x14ac:dyDescent="0.25">
      <c r="A162" s="3">
        <v>25</v>
      </c>
      <c r="C162" s="69"/>
      <c r="D162" s="69"/>
      <c r="E162" s="49"/>
      <c r="F162" s="50"/>
      <c r="G162" s="48"/>
      <c r="H162" s="48"/>
      <c r="I162" s="48"/>
      <c r="J162" s="51"/>
      <c r="K162" s="52"/>
      <c r="L162" s="52"/>
      <c r="M162" s="51"/>
    </row>
    <row r="163" spans="1:13" ht="40.5" customHeight="1" x14ac:dyDescent="0.25">
      <c r="A163" s="3">
        <v>26</v>
      </c>
      <c r="C163" s="69"/>
      <c r="D163" s="69"/>
      <c r="E163" s="49"/>
      <c r="F163" s="50"/>
      <c r="G163" s="48"/>
      <c r="H163" s="48"/>
      <c r="I163" s="48"/>
      <c r="J163" s="51"/>
      <c r="K163" s="52"/>
      <c r="L163" s="52"/>
      <c r="M163" s="51"/>
    </row>
    <row r="164" spans="1:13" ht="40.5" customHeight="1" x14ac:dyDescent="0.25">
      <c r="A164" s="3">
        <v>27</v>
      </c>
      <c r="C164" s="69"/>
      <c r="D164" s="69"/>
      <c r="E164" s="49"/>
      <c r="F164" s="50"/>
      <c r="G164" s="48"/>
      <c r="H164" s="48"/>
      <c r="I164" s="48"/>
      <c r="J164" s="51"/>
      <c r="K164" s="52"/>
      <c r="L164" s="52"/>
      <c r="M164" s="51"/>
    </row>
    <row r="165" spans="1:13" ht="40.5" customHeight="1" x14ac:dyDescent="0.25">
      <c r="A165" s="3">
        <v>28</v>
      </c>
      <c r="C165" s="69"/>
      <c r="D165" s="69"/>
      <c r="E165" s="49"/>
      <c r="F165" s="50"/>
      <c r="G165" s="48"/>
      <c r="H165" s="48"/>
      <c r="I165" s="48"/>
      <c r="J165" s="51"/>
      <c r="K165" s="52"/>
      <c r="L165" s="52"/>
      <c r="M165" s="51"/>
    </row>
    <row r="166" spans="1:13" ht="40.5" customHeight="1" x14ac:dyDescent="0.25">
      <c r="A166" s="3">
        <v>29</v>
      </c>
      <c r="C166" s="69"/>
      <c r="D166" s="69"/>
      <c r="E166" s="49"/>
      <c r="F166" s="50"/>
      <c r="G166" s="48"/>
      <c r="H166" s="48"/>
      <c r="I166" s="48"/>
      <c r="J166" s="51"/>
      <c r="K166" s="52"/>
      <c r="L166" s="52"/>
      <c r="M166" s="51"/>
    </row>
    <row r="167" spans="1:13" ht="40.5" customHeight="1" x14ac:dyDescent="0.25">
      <c r="A167" s="3">
        <v>30</v>
      </c>
      <c r="C167" s="69"/>
      <c r="D167" s="69"/>
      <c r="E167" s="49"/>
      <c r="F167" s="50"/>
      <c r="G167" s="48"/>
      <c r="H167" s="48"/>
      <c r="I167" s="48"/>
      <c r="J167" s="51"/>
      <c r="K167" s="52"/>
      <c r="L167" s="52"/>
      <c r="M167" s="51"/>
    </row>
    <row r="168" spans="1:13" s="14" customFormat="1" ht="40.5" customHeight="1" x14ac:dyDescent="0.25">
      <c r="A168" s="3">
        <v>31</v>
      </c>
      <c r="B168" s="3"/>
      <c r="C168" s="69"/>
      <c r="D168" s="69"/>
      <c r="E168" s="49"/>
      <c r="F168" s="50"/>
      <c r="G168" s="48"/>
      <c r="H168" s="48"/>
      <c r="I168" s="48"/>
      <c r="J168" s="51"/>
      <c r="K168" s="52"/>
      <c r="L168" s="52"/>
      <c r="M168" s="51"/>
    </row>
    <row r="169" spans="1:13" ht="40.5" customHeight="1" x14ac:dyDescent="0.25">
      <c r="A169" s="3">
        <v>1</v>
      </c>
      <c r="C169" s="69"/>
      <c r="D169" s="69"/>
      <c r="E169" s="49"/>
      <c r="F169" s="50"/>
      <c r="G169" s="48"/>
      <c r="H169" s="48"/>
      <c r="I169" s="48"/>
      <c r="J169" s="51"/>
      <c r="K169" s="52"/>
      <c r="L169" s="52"/>
      <c r="M169" s="51"/>
    </row>
    <row r="170" spans="1:13" ht="40.5" customHeight="1" x14ac:dyDescent="0.25">
      <c r="A170" s="3">
        <v>2</v>
      </c>
      <c r="C170" s="69"/>
      <c r="D170" s="69"/>
      <c r="E170" s="49"/>
      <c r="F170" s="50"/>
      <c r="G170" s="48"/>
      <c r="H170" s="48"/>
      <c r="I170" s="48"/>
      <c r="J170" s="51"/>
      <c r="K170" s="52"/>
      <c r="L170" s="52"/>
      <c r="M170" s="51"/>
    </row>
    <row r="171" spans="1:13" ht="40.5" customHeight="1" x14ac:dyDescent="0.25">
      <c r="A171" s="3">
        <v>3</v>
      </c>
      <c r="C171" s="69"/>
      <c r="D171" s="69"/>
      <c r="E171" s="49"/>
      <c r="F171" s="50"/>
      <c r="G171" s="48"/>
      <c r="H171" s="48"/>
      <c r="I171" s="48"/>
      <c r="J171" s="51"/>
      <c r="K171" s="52"/>
      <c r="L171" s="52"/>
      <c r="M171" s="51"/>
    </row>
    <row r="172" spans="1:13" ht="40.5" customHeight="1" x14ac:dyDescent="0.25">
      <c r="A172" s="3">
        <v>4</v>
      </c>
      <c r="C172" s="69"/>
      <c r="D172" s="69"/>
      <c r="E172" s="49"/>
      <c r="F172" s="50"/>
      <c r="G172" s="48"/>
      <c r="H172" s="48"/>
      <c r="I172" s="48"/>
      <c r="J172" s="51"/>
      <c r="K172" s="52"/>
      <c r="L172" s="52"/>
      <c r="M172" s="51"/>
    </row>
    <row r="173" spans="1:13" ht="40.5" customHeight="1" x14ac:dyDescent="0.25">
      <c r="A173" s="3">
        <v>5</v>
      </c>
      <c r="C173" s="69"/>
      <c r="D173" s="69"/>
      <c r="E173" s="49"/>
      <c r="F173" s="50"/>
      <c r="G173" s="48"/>
      <c r="H173" s="48"/>
      <c r="I173" s="48"/>
      <c r="J173" s="51"/>
      <c r="K173" s="52"/>
      <c r="L173" s="52"/>
      <c r="M173" s="51"/>
    </row>
    <row r="174" spans="1:13" ht="40.5" customHeight="1" x14ac:dyDescent="0.25">
      <c r="A174" s="3">
        <v>6</v>
      </c>
      <c r="C174" s="69"/>
      <c r="D174" s="69"/>
      <c r="E174" s="49"/>
      <c r="F174" s="50"/>
      <c r="G174" s="48"/>
      <c r="H174" s="48"/>
      <c r="I174" s="48"/>
      <c r="J174" s="51"/>
      <c r="K174" s="52"/>
      <c r="L174" s="52"/>
      <c r="M174" s="51"/>
    </row>
    <row r="175" spans="1:13" ht="41.25" customHeight="1" x14ac:dyDescent="0.25">
      <c r="A175" s="3">
        <v>7</v>
      </c>
      <c r="C175" s="69"/>
      <c r="D175" s="69"/>
      <c r="E175" s="49"/>
      <c r="F175" s="50"/>
      <c r="G175" s="48"/>
      <c r="H175" s="48"/>
      <c r="I175" s="48"/>
      <c r="J175" s="51"/>
      <c r="K175" s="52"/>
      <c r="L175" s="52"/>
      <c r="M175" s="51"/>
    </row>
    <row r="176" spans="1:13" ht="41.25" customHeight="1" x14ac:dyDescent="0.25">
      <c r="A176" s="3">
        <v>8</v>
      </c>
      <c r="C176" s="69"/>
      <c r="D176" s="69"/>
      <c r="E176" s="49"/>
      <c r="F176" s="50"/>
      <c r="G176" s="48"/>
      <c r="H176" s="48"/>
      <c r="I176" s="48"/>
      <c r="J176" s="51"/>
      <c r="K176" s="52"/>
      <c r="L176" s="52"/>
      <c r="M176" s="51"/>
    </row>
    <row r="177" spans="1:13" ht="41.25" customHeight="1" x14ac:dyDescent="0.25">
      <c r="A177" s="3">
        <v>9</v>
      </c>
      <c r="C177" s="69"/>
      <c r="D177" s="69"/>
      <c r="E177" s="49"/>
      <c r="F177" s="50"/>
      <c r="G177" s="48"/>
      <c r="H177" s="48"/>
      <c r="I177" s="48"/>
      <c r="J177" s="51"/>
      <c r="K177" s="52"/>
      <c r="L177" s="52"/>
      <c r="M177" s="51"/>
    </row>
    <row r="178" spans="1:13" ht="41.25" customHeight="1" x14ac:dyDescent="0.25">
      <c r="A178" s="3">
        <v>10</v>
      </c>
      <c r="C178" s="69"/>
      <c r="D178" s="69"/>
      <c r="E178" s="49"/>
      <c r="F178" s="50"/>
      <c r="G178" s="48"/>
      <c r="H178" s="48"/>
      <c r="I178" s="48"/>
      <c r="J178" s="51"/>
      <c r="K178" s="52"/>
      <c r="L178" s="52"/>
      <c r="M178" s="51"/>
    </row>
    <row r="179" spans="1:13" ht="41.25" customHeight="1" x14ac:dyDescent="0.25">
      <c r="A179" s="3">
        <v>11</v>
      </c>
      <c r="C179" s="69"/>
      <c r="D179" s="69"/>
      <c r="E179" s="49"/>
      <c r="F179" s="50"/>
      <c r="G179" s="48"/>
      <c r="H179" s="48"/>
      <c r="I179" s="48"/>
      <c r="J179" s="51"/>
      <c r="K179" s="52"/>
      <c r="L179" s="52"/>
      <c r="M179" s="51"/>
    </row>
    <row r="180" spans="1:13" ht="41.25" customHeight="1" x14ac:dyDescent="0.25">
      <c r="A180" s="3">
        <v>12</v>
      </c>
      <c r="C180" s="69"/>
      <c r="D180" s="69"/>
      <c r="E180" s="49"/>
      <c r="F180" s="50"/>
      <c r="G180" s="48"/>
      <c r="H180" s="48"/>
      <c r="I180" s="48"/>
      <c r="J180" s="51"/>
      <c r="K180" s="52"/>
      <c r="L180" s="52"/>
      <c r="M180" s="51"/>
    </row>
    <row r="181" spans="1:13" ht="41.25" customHeight="1" x14ac:dyDescent="0.25">
      <c r="A181" s="3">
        <v>13</v>
      </c>
      <c r="C181" s="69"/>
      <c r="D181" s="69"/>
      <c r="E181" s="49"/>
      <c r="F181" s="50"/>
      <c r="G181" s="48"/>
      <c r="H181" s="48"/>
      <c r="I181" s="48"/>
      <c r="J181" s="51"/>
      <c r="K181" s="52"/>
      <c r="L181" s="52"/>
      <c r="M181" s="51"/>
    </row>
    <row r="182" spans="1:13" ht="41.25" customHeight="1" x14ac:dyDescent="0.25">
      <c r="A182" s="3">
        <v>14</v>
      </c>
      <c r="C182" s="69"/>
      <c r="D182" s="69"/>
    </row>
    <row r="183" spans="1:13" ht="41.25" customHeight="1" x14ac:dyDescent="0.25">
      <c r="A183" s="3">
        <v>15</v>
      </c>
      <c r="C183" s="69"/>
      <c r="D183" s="69"/>
    </row>
    <row r="184" spans="1:13" ht="41.25" customHeight="1" x14ac:dyDescent="0.25">
      <c r="A184" s="3">
        <v>16</v>
      </c>
      <c r="C184" s="69"/>
      <c r="D184" s="69"/>
    </row>
    <row r="185" spans="1:13" ht="41.25" customHeight="1" x14ac:dyDescent="0.25">
      <c r="A185" s="3">
        <v>17</v>
      </c>
      <c r="C185" s="69"/>
      <c r="D185" s="69"/>
    </row>
    <row r="186" spans="1:13" ht="41.25" customHeight="1" x14ac:dyDescent="0.25">
      <c r="A186" s="3">
        <v>18</v>
      </c>
      <c r="C186" s="69"/>
      <c r="D186" s="69"/>
    </row>
    <row r="187" spans="1:13" ht="41.25" customHeight="1" x14ac:dyDescent="0.25">
      <c r="A187" s="3">
        <v>19</v>
      </c>
      <c r="C187" s="69"/>
      <c r="D187" s="69"/>
    </row>
    <row r="188" spans="1:13" ht="41.25" customHeight="1" x14ac:dyDescent="0.25">
      <c r="A188" s="3">
        <v>20</v>
      </c>
      <c r="C188" s="69"/>
      <c r="D188" s="69"/>
    </row>
    <row r="189" spans="1:13" ht="41.25" customHeight="1" x14ac:dyDescent="0.25">
      <c r="A189" s="3">
        <v>21</v>
      </c>
      <c r="C189" s="69"/>
      <c r="D189" s="69"/>
    </row>
    <row r="190" spans="1:13" ht="41.25" customHeight="1" x14ac:dyDescent="0.25">
      <c r="A190" s="3">
        <v>22</v>
      </c>
      <c r="C190" s="69"/>
      <c r="D190" s="69"/>
    </row>
    <row r="191" spans="1:13" ht="41.25" customHeight="1" x14ac:dyDescent="0.25">
      <c r="A191" s="3">
        <v>23</v>
      </c>
      <c r="C191" s="69"/>
      <c r="D191" s="69"/>
    </row>
    <row r="192" spans="1:13" ht="41.25" customHeight="1" x14ac:dyDescent="0.25">
      <c r="C192" s="69"/>
      <c r="D192" s="69"/>
    </row>
    <row r="193" spans="3:4" ht="41.25" customHeight="1" x14ac:dyDescent="0.25">
      <c r="C193" s="69"/>
      <c r="D193" s="69"/>
    </row>
    <row r="194" spans="3:4" ht="41.25" customHeight="1" x14ac:dyDescent="0.25">
      <c r="C194" s="69"/>
      <c r="D194" s="69"/>
    </row>
    <row r="195" spans="3:4" ht="41.25" customHeight="1" x14ac:dyDescent="0.25">
      <c r="C195" s="69"/>
      <c r="D195" s="69"/>
    </row>
    <row r="196" spans="3:4" ht="41.25" customHeight="1" x14ac:dyDescent="0.25">
      <c r="C196" s="69"/>
      <c r="D196" s="69"/>
    </row>
    <row r="197" spans="3:4" ht="41.25" customHeight="1" x14ac:dyDescent="0.25">
      <c r="C197" s="69">
        <v>236</v>
      </c>
      <c r="D197" s="69"/>
    </row>
    <row r="198" spans="3:4" ht="41.25" customHeight="1" x14ac:dyDescent="0.25">
      <c r="C198" s="73">
        <v>237</v>
      </c>
      <c r="D198" s="73"/>
    </row>
    <row r="199" spans="3:4" ht="41.25" customHeight="1" x14ac:dyDescent="0.25">
      <c r="C199" s="73">
        <v>238</v>
      </c>
      <c r="D199" s="73"/>
    </row>
    <row r="200" spans="3:4" ht="41.25" customHeight="1" x14ac:dyDescent="0.25">
      <c r="C200" s="73">
        <v>239</v>
      </c>
      <c r="D200" s="73"/>
    </row>
    <row r="201" spans="3:4" ht="41.25" customHeight="1" x14ac:dyDescent="0.25">
      <c r="C201" s="73">
        <v>240</v>
      </c>
      <c r="D201" s="73"/>
    </row>
    <row r="202" spans="3:4" ht="41.25" customHeight="1" x14ac:dyDescent="0.25">
      <c r="C202" s="73">
        <v>241</v>
      </c>
      <c r="D202" s="73"/>
    </row>
    <row r="203" spans="3:4" ht="41.25" customHeight="1" x14ac:dyDescent="0.25">
      <c r="C203" s="73">
        <v>242</v>
      </c>
      <c r="D203" s="73"/>
    </row>
    <row r="204" spans="3:4" ht="41.25" customHeight="1" x14ac:dyDescent="0.25">
      <c r="C204" s="73">
        <v>243</v>
      </c>
      <c r="D204" s="73"/>
    </row>
    <row r="205" spans="3:4" ht="41.25" customHeight="1" x14ac:dyDescent="0.25">
      <c r="C205" s="73">
        <v>244</v>
      </c>
      <c r="D205" s="73"/>
    </row>
    <row r="206" spans="3:4" ht="41.4" customHeight="1" x14ac:dyDescent="0.25">
      <c r="C206" s="73">
        <v>245</v>
      </c>
      <c r="D206" s="73"/>
    </row>
    <row r="207" spans="3:4" ht="41.4" customHeight="1" x14ac:dyDescent="0.25">
      <c r="C207" s="73">
        <v>246</v>
      </c>
      <c r="D207" s="73"/>
    </row>
    <row r="208" spans="3:4" ht="41.4" customHeight="1" x14ac:dyDescent="0.25">
      <c r="C208" s="73">
        <v>247</v>
      </c>
      <c r="D208" s="73"/>
    </row>
    <row r="209" spans="3:4" ht="41.4" customHeight="1" x14ac:dyDescent="0.25">
      <c r="C209" s="73">
        <v>248</v>
      </c>
      <c r="D209" s="73"/>
    </row>
    <row r="210" spans="3:4" ht="41.4" customHeight="1" x14ac:dyDescent="0.25">
      <c r="C210" s="73">
        <v>249</v>
      </c>
      <c r="D210" s="73"/>
    </row>
    <row r="211" spans="3:4" ht="41.4" customHeight="1" x14ac:dyDescent="0.25">
      <c r="C211" s="73">
        <v>250</v>
      </c>
      <c r="D211" s="73"/>
    </row>
    <row r="212" spans="3:4" ht="41.4" customHeight="1" x14ac:dyDescent="0.25">
      <c r="C212" s="73">
        <v>251</v>
      </c>
      <c r="D212" s="73"/>
    </row>
    <row r="213" spans="3:4" ht="41.4" customHeight="1" x14ac:dyDescent="0.25">
      <c r="C213" s="73">
        <v>252</v>
      </c>
      <c r="D213" s="73"/>
    </row>
    <row r="214" spans="3:4" ht="41.4" customHeight="1" x14ac:dyDescent="0.25">
      <c r="C214" s="73">
        <v>253</v>
      </c>
      <c r="D214" s="73"/>
    </row>
    <row r="215" spans="3:4" ht="41.4" customHeight="1" x14ac:dyDescent="0.25">
      <c r="C215" s="73">
        <v>254</v>
      </c>
      <c r="D215" s="73"/>
    </row>
    <row r="216" spans="3:4" ht="41.4" customHeight="1" x14ac:dyDescent="0.25">
      <c r="C216" s="73">
        <v>255</v>
      </c>
      <c r="D216" s="73"/>
    </row>
    <row r="217" spans="3:4" ht="41.4" customHeight="1" x14ac:dyDescent="0.25">
      <c r="C217" s="73">
        <v>256</v>
      </c>
      <c r="D217" s="73"/>
    </row>
    <row r="218" spans="3:4" ht="41.4" customHeight="1" x14ac:dyDescent="0.25">
      <c r="C218" s="73">
        <v>257</v>
      </c>
      <c r="D218" s="73"/>
    </row>
    <row r="219" spans="3:4" ht="41.4" customHeight="1" x14ac:dyDescent="0.25"/>
    <row r="220" spans="3:4" ht="41.4" customHeight="1" x14ac:dyDescent="0.25"/>
    <row r="221" spans="3:4" ht="41.4" customHeight="1" x14ac:dyDescent="0.25"/>
    <row r="222" spans="3:4" ht="41.4" customHeight="1" x14ac:dyDescent="0.25"/>
    <row r="223" spans="3:4" ht="41.4" customHeight="1" x14ac:dyDescent="0.25"/>
    <row r="224" spans="3:4" ht="41.4" customHeight="1" x14ac:dyDescent="0.25"/>
    <row r="225" ht="41.4" customHeight="1" x14ac:dyDescent="0.25"/>
    <row r="226" ht="41.4" customHeight="1" x14ac:dyDescent="0.25"/>
    <row r="227" ht="41.4" customHeight="1" x14ac:dyDescent="0.25"/>
    <row r="228" ht="41.4" customHeight="1" x14ac:dyDescent="0.25"/>
    <row r="229" ht="41.4" customHeight="1" x14ac:dyDescent="0.25"/>
    <row r="230" ht="41.4" customHeight="1" x14ac:dyDescent="0.25"/>
    <row r="231" ht="41.4" customHeight="1" x14ac:dyDescent="0.25"/>
    <row r="232" ht="41.4" customHeight="1" x14ac:dyDescent="0.25"/>
    <row r="233" ht="41.4" customHeight="1" x14ac:dyDescent="0.25"/>
    <row r="234" ht="41.4" customHeight="1" x14ac:dyDescent="0.25"/>
    <row r="235" ht="41.4" customHeight="1" x14ac:dyDescent="0.25"/>
    <row r="236" ht="41.4" customHeight="1" x14ac:dyDescent="0.25"/>
    <row r="237" ht="41.4" customHeight="1" x14ac:dyDescent="0.25"/>
    <row r="238" ht="41.4" customHeight="1" x14ac:dyDescent="0.25"/>
    <row r="239" ht="41.4" customHeight="1" x14ac:dyDescent="0.25"/>
    <row r="240" ht="41.4" customHeight="1" x14ac:dyDescent="0.25"/>
    <row r="241" ht="41.4" customHeight="1" x14ac:dyDescent="0.25"/>
    <row r="242" ht="41.4" customHeight="1" x14ac:dyDescent="0.25"/>
    <row r="243" ht="41.4" customHeight="1" x14ac:dyDescent="0.25"/>
    <row r="244" ht="41.4" customHeight="1" x14ac:dyDescent="0.25"/>
    <row r="245" ht="41.4" customHeight="1" x14ac:dyDescent="0.25"/>
    <row r="246" ht="41.4" customHeight="1" x14ac:dyDescent="0.25"/>
    <row r="247" ht="41.4" customHeight="1" x14ac:dyDescent="0.25"/>
    <row r="248" ht="41.4" customHeight="1" x14ac:dyDescent="0.25"/>
    <row r="249" ht="41.4" customHeight="1" x14ac:dyDescent="0.25"/>
    <row r="250" ht="41.4" customHeight="1" x14ac:dyDescent="0.25"/>
    <row r="251" ht="41.4" customHeight="1" x14ac:dyDescent="0.25"/>
    <row r="252" ht="41.4" customHeight="1" x14ac:dyDescent="0.25"/>
    <row r="253" ht="41.4" customHeight="1" x14ac:dyDescent="0.25"/>
    <row r="254" ht="41.4" customHeight="1" x14ac:dyDescent="0.25"/>
    <row r="255" ht="41.4" customHeight="1" x14ac:dyDescent="0.25"/>
    <row r="256" ht="41.4" customHeight="1" x14ac:dyDescent="0.25"/>
    <row r="257" ht="41.4" customHeight="1" x14ac:dyDescent="0.25"/>
    <row r="258" ht="41.4" customHeight="1" x14ac:dyDescent="0.25"/>
    <row r="259" ht="41.4" customHeight="1" x14ac:dyDescent="0.25"/>
    <row r="260" ht="41.4" customHeight="1" x14ac:dyDescent="0.25"/>
    <row r="261" ht="41.4" customHeight="1" x14ac:dyDescent="0.25"/>
    <row r="262" ht="41.4" customHeight="1" x14ac:dyDescent="0.25"/>
    <row r="263" ht="41.4" customHeight="1" x14ac:dyDescent="0.25"/>
    <row r="264" ht="41.4" customHeight="1" x14ac:dyDescent="0.25"/>
    <row r="265" ht="41.4" customHeight="1" x14ac:dyDescent="0.25"/>
    <row r="266" ht="41.4" customHeight="1" x14ac:dyDescent="0.25"/>
    <row r="267" ht="41.4" customHeight="1" x14ac:dyDescent="0.25"/>
    <row r="268" ht="41.4" customHeight="1" x14ac:dyDescent="0.25"/>
    <row r="269" ht="41.4" customHeight="1" x14ac:dyDescent="0.25"/>
    <row r="270" ht="41.4" customHeight="1" x14ac:dyDescent="0.25"/>
    <row r="271" ht="41.4" customHeight="1" x14ac:dyDescent="0.25"/>
    <row r="272" ht="41.4" customHeight="1" x14ac:dyDescent="0.25"/>
    <row r="273" ht="41.4" customHeight="1" x14ac:dyDescent="0.25"/>
    <row r="274" ht="41.4" customHeight="1" x14ac:dyDescent="0.25"/>
    <row r="275" ht="41.4" customHeight="1" x14ac:dyDescent="0.25"/>
    <row r="276" ht="41.4" customHeight="1" x14ac:dyDescent="0.25"/>
    <row r="277" ht="41.4" customHeight="1" x14ac:dyDescent="0.25"/>
    <row r="278" ht="41.4" customHeight="1" x14ac:dyDescent="0.25"/>
    <row r="279" ht="41.4" customHeight="1" x14ac:dyDescent="0.25"/>
    <row r="280" ht="41.4" customHeight="1" x14ac:dyDescent="0.25"/>
    <row r="281" ht="41.4" customHeight="1" x14ac:dyDescent="0.25"/>
    <row r="282" ht="41.4" customHeight="1" x14ac:dyDescent="0.25"/>
    <row r="283" ht="41.4" customHeight="1" x14ac:dyDescent="0.25"/>
    <row r="284" ht="41.4" customHeight="1" x14ac:dyDescent="0.25"/>
    <row r="285" ht="41.4" customHeight="1" x14ac:dyDescent="0.25"/>
    <row r="286" ht="41.4" customHeight="1" x14ac:dyDescent="0.25"/>
    <row r="287" ht="41.4" customHeight="1" x14ac:dyDescent="0.25"/>
    <row r="288" ht="41.4" customHeight="1" x14ac:dyDescent="0.25"/>
    <row r="289" ht="41.4" customHeight="1" x14ac:dyDescent="0.25"/>
    <row r="290" ht="41.4" customHeight="1" x14ac:dyDescent="0.25"/>
    <row r="291" ht="41.4" customHeight="1" x14ac:dyDescent="0.25"/>
    <row r="292" ht="41.4" customHeight="1" x14ac:dyDescent="0.25"/>
    <row r="293" ht="41.4" customHeight="1" x14ac:dyDescent="0.25"/>
    <row r="294" ht="41.4" customHeight="1" x14ac:dyDescent="0.25"/>
    <row r="295" ht="41.4" customHeight="1" x14ac:dyDescent="0.25"/>
    <row r="296" ht="41.4" customHeight="1" x14ac:dyDescent="0.25"/>
    <row r="297" ht="41.4" customHeight="1" x14ac:dyDescent="0.25"/>
    <row r="298" ht="41.4" customHeight="1" x14ac:dyDescent="0.25"/>
    <row r="299" ht="41.4" customHeight="1" x14ac:dyDescent="0.25"/>
    <row r="300" ht="41.4" customHeight="1" x14ac:dyDescent="0.25"/>
    <row r="301" ht="41.4" customHeight="1" x14ac:dyDescent="0.25"/>
    <row r="302" ht="41.4" customHeight="1" x14ac:dyDescent="0.25"/>
    <row r="303" ht="41.4" customHeight="1" x14ac:dyDescent="0.25"/>
    <row r="304" ht="41.4" customHeight="1" x14ac:dyDescent="0.25"/>
    <row r="305" ht="41.4" customHeight="1" x14ac:dyDescent="0.25"/>
    <row r="306" ht="41.4" customHeight="1" x14ac:dyDescent="0.25"/>
    <row r="307" ht="41.4" customHeight="1" x14ac:dyDescent="0.25"/>
    <row r="308" ht="41.4" customHeight="1" x14ac:dyDescent="0.25"/>
    <row r="309" ht="41.4" customHeight="1" x14ac:dyDescent="0.25"/>
    <row r="310" ht="41.4" customHeight="1" x14ac:dyDescent="0.25"/>
    <row r="311" ht="41.4" customHeight="1" x14ac:dyDescent="0.25"/>
    <row r="312" ht="41.4" customHeight="1" x14ac:dyDescent="0.25"/>
    <row r="313" ht="41.4" customHeight="1" x14ac:dyDescent="0.25"/>
    <row r="314" ht="41.4" customHeight="1" x14ac:dyDescent="0.25"/>
    <row r="315" ht="41.4" customHeight="1" x14ac:dyDescent="0.25"/>
    <row r="316" ht="41.4" customHeight="1" x14ac:dyDescent="0.25"/>
    <row r="317" ht="41.4" customHeight="1" x14ac:dyDescent="0.25"/>
    <row r="318" ht="41.4" customHeight="1" x14ac:dyDescent="0.25"/>
    <row r="319" ht="41.4" customHeight="1" x14ac:dyDescent="0.25"/>
    <row r="320" ht="41.4" customHeight="1" x14ac:dyDescent="0.25"/>
    <row r="321" ht="41.4" customHeight="1" x14ac:dyDescent="0.25"/>
    <row r="322" ht="41.4" customHeight="1" x14ac:dyDescent="0.25"/>
    <row r="323" ht="41.4" customHeight="1" x14ac:dyDescent="0.25"/>
    <row r="324" ht="41.4" customHeight="1" x14ac:dyDescent="0.25"/>
    <row r="325" ht="41.4" customHeight="1" x14ac:dyDescent="0.25"/>
    <row r="326" ht="41.4" customHeight="1" x14ac:dyDescent="0.25"/>
  </sheetData>
  <sheetProtection algorithmName="SHA-512" hashValue="uN+s9SMzp24TpUcIp0Th1DpGacmK29DWLcZ/bZunRjnIg+YNdMOM1xpr308qgDt8rIJklPVAB8GFpRgVEpkzIg==" saltValue="m0oYWzn/OIvDyTjsMw9VBA==" spinCount="100000" sheet="1" objects="1" scenarios="1"/>
  <autoFilter ref="C2:M205">
    <sortState ref="C2:M220">
      <sortCondition ref="C1:C206"/>
    </sortState>
  </autoFilter>
  <phoneticPr fontId="16"/>
  <printOptions horizontalCentered="1"/>
  <pageMargins left="0.19685039370078741" right="0.19685039370078741" top="0.78740157480314965" bottom="0.39370078740157483" header="0.51181102362204722" footer="0.51181102362204722"/>
  <pageSetup paperSize="9" scale="50" fitToHeight="0" orientation="portrait" r:id="rId1"/>
  <headerFooter alignWithMargins="0"/>
  <rowBreaks count="1" manualBreakCount="1">
    <brk id="43" min="2"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入力シート</vt:lpstr>
      <vt:lpstr>印刷用シート</vt:lpstr>
      <vt:lpstr>リスト</vt:lpstr>
      <vt:lpstr>事業者名簿</vt:lpstr>
      <vt:lpstr>印刷用シート!Print_Area</vt:lpstr>
      <vt:lpstr>事業者名簿!Print_Area</vt:lpstr>
      <vt:lpstr>入力シート!Print_Area</vt:lpstr>
      <vt:lpstr>事業者名簿!Print_Titles</vt:lpstr>
      <vt:lpstr>チェック</vt:lpstr>
      <vt:lpstr>チェック1</vt:lpstr>
      <vt:lpstr>丸</vt:lpstr>
      <vt:lpstr>空白</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kaga</dc:creator>
  <cp:lastModifiedBy>kaga</cp:lastModifiedBy>
  <cp:lastPrinted>2022-03-16T06:55:35Z</cp:lastPrinted>
  <dcterms:created xsi:type="dcterms:W3CDTF">2021-07-15T01:29:33Z</dcterms:created>
  <dcterms:modified xsi:type="dcterms:W3CDTF">2023-04-26T06:59:20Z</dcterms:modified>
</cp:coreProperties>
</file>