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16産業振興部\040農林水産課\農林水産課\10農政関係\R5\１ 加賀市農業活性化協議会\１　経営所得安定対策\生産調整\生産組合長会議\HP掲載用データ\"/>
    </mc:Choice>
  </mc:AlternateContent>
  <bookViews>
    <workbookView xWindow="240" yWindow="1880" windowWidth="14940" windowHeight="8550" activeTab="2"/>
  </bookViews>
  <sheets>
    <sheet name="様式2" sheetId="4" r:id="rId1"/>
    <sheet name="様式1" sheetId="2" r:id="rId2"/>
    <sheet name="様式１計算例" sheetId="1" r:id="rId3"/>
    <sheet name="基準単収一覧表" sheetId="8" r:id="rId4"/>
  </sheets>
  <definedNames>
    <definedName name="_xlnm.Print_Area" localSheetId="1">様式1!$A$1:$L$33</definedName>
    <definedName name="_xlnm.Print_Area" localSheetId="2">様式１計算例!$A$1:$L$31</definedName>
    <definedName name="_xlnm.Print_Area">#REF!</definedName>
    <definedName name="_xlnm.Print_Titles" localSheetId="3">基準単収一覧表!$1:$2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K19" i="1" l="1"/>
  <c r="K21" i="2"/>
  <c r="H9" i="2" l="1"/>
  <c r="H10" i="2"/>
  <c r="H11" i="2"/>
  <c r="H12" i="2"/>
  <c r="H13" i="2"/>
  <c r="H14" i="2"/>
  <c r="H15" i="2"/>
  <c r="H16" i="2"/>
  <c r="H17" i="2"/>
  <c r="H18" i="2"/>
  <c r="H19" i="2"/>
  <c r="H20" i="2"/>
  <c r="H8" i="2"/>
  <c r="I21" i="2" l="1"/>
  <c r="G21" i="2"/>
  <c r="H10" i="1"/>
  <c r="H11" i="1"/>
  <c r="H12" i="1"/>
  <c r="H13" i="1"/>
  <c r="H14" i="1"/>
  <c r="H15" i="1"/>
  <c r="H16" i="1"/>
  <c r="H9" i="1"/>
  <c r="I19" i="1" s="1"/>
  <c r="C26" i="1" s="1"/>
  <c r="D26" i="1" s="1"/>
  <c r="J26" i="1" s="1"/>
  <c r="K26" i="1" s="1"/>
  <c r="G19" i="1"/>
  <c r="C28" i="2" l="1"/>
  <c r="D28" i="2" s="1"/>
  <c r="J28" i="2" s="1"/>
  <c r="K28" i="2" s="1"/>
</calcChain>
</file>

<file path=xl/comments1.xml><?xml version="1.0" encoding="utf-8"?>
<comments xmlns="http://schemas.openxmlformats.org/spreadsheetml/2006/main">
  <authors>
    <author>加賀市役所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ピンク色セルは、自動計算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別シートに集落別基準単収
一覧表があります。</t>
        </r>
      </text>
    </comment>
  </commentList>
</comments>
</file>

<file path=xl/sharedStrings.xml><?xml version="1.0" encoding="utf-8"?>
<sst xmlns="http://schemas.openxmlformats.org/spreadsheetml/2006/main" count="319" uniqueCount="219">
  <si>
    <t>(様式１）</t>
    <rPh sb="1" eb="3">
      <t>ヨウシキ</t>
    </rPh>
    <phoneticPr fontId="2"/>
  </si>
  <si>
    <t>※水田の移動に伴う両地区の生産組合の承認を必ず得ること。</t>
    <rPh sb="1" eb="3">
      <t>スイデン</t>
    </rPh>
    <rPh sb="4" eb="6">
      <t>イドウ</t>
    </rPh>
    <rPh sb="7" eb="8">
      <t>トモナ</t>
    </rPh>
    <rPh sb="9" eb="10">
      <t>リョウ</t>
    </rPh>
    <rPh sb="10" eb="12">
      <t>チク</t>
    </rPh>
    <rPh sb="13" eb="15">
      <t>セイサン</t>
    </rPh>
    <rPh sb="15" eb="17">
      <t>クミアイ</t>
    </rPh>
    <rPh sb="18" eb="20">
      <t>ショウニン</t>
    </rPh>
    <rPh sb="21" eb="22">
      <t>カナラ</t>
    </rPh>
    <rPh sb="23" eb="24">
      <t>エ</t>
    </rPh>
    <phoneticPr fontId="2"/>
  </si>
  <si>
    <t>水田耕作者（移動前）</t>
    <rPh sb="0" eb="2">
      <t>スイデン</t>
    </rPh>
    <rPh sb="2" eb="4">
      <t>コウサク</t>
    </rPh>
    <rPh sb="4" eb="5">
      <t>モノ</t>
    </rPh>
    <rPh sb="6" eb="8">
      <t>イドウ</t>
    </rPh>
    <rPh sb="8" eb="9">
      <t>マエ</t>
    </rPh>
    <phoneticPr fontId="2"/>
  </si>
  <si>
    <t>移動する水田</t>
    <rPh sb="0" eb="2">
      <t>イドウ</t>
    </rPh>
    <rPh sb="4" eb="6">
      <t>スイデン</t>
    </rPh>
    <phoneticPr fontId="2"/>
  </si>
  <si>
    <t>水田耕作者（移動後）</t>
    <rPh sb="0" eb="2">
      <t>スイデン</t>
    </rPh>
    <rPh sb="2" eb="4">
      <t>コウサク</t>
    </rPh>
    <rPh sb="4" eb="5">
      <t>モノ</t>
    </rPh>
    <rPh sb="6" eb="8">
      <t>イドウ</t>
    </rPh>
    <rPh sb="8" eb="9">
      <t>ゴ</t>
    </rPh>
    <phoneticPr fontId="2"/>
  </si>
  <si>
    <t>所有者名</t>
    <rPh sb="0" eb="3">
      <t>ショユウシャ</t>
    </rPh>
    <rPh sb="3" eb="4">
      <t>ナ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</si>
  <si>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</si>
  <si>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</si>
  <si>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</si>
  <si>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合計</t>
    <rPh sb="0" eb="2">
      <t>ゴウケイ</t>
    </rPh>
    <phoneticPr fontId="2"/>
  </si>
  <si>
    <t>A</t>
    <phoneticPr fontId="2"/>
  </si>
  <si>
    <t>㎡</t>
    <phoneticPr fontId="2"/>
  </si>
  <si>
    <t>町名</t>
    <rPh sb="0" eb="1">
      <t>マチ</t>
    </rPh>
    <rPh sb="1" eb="2">
      <t>ナ</t>
    </rPh>
    <phoneticPr fontId="2"/>
  </si>
  <si>
    <r>
      <t>移動前の
基準単収</t>
    </r>
    <r>
      <rPr>
        <sz val="8"/>
        <rFont val="ＭＳ Ｐゴシック"/>
        <family val="3"/>
        <charset val="128"/>
      </rPr>
      <t>（㎏/１０a）</t>
    </r>
    <rPh sb="0" eb="2">
      <t>イドウ</t>
    </rPh>
    <rPh sb="2" eb="3">
      <t>マエ</t>
    </rPh>
    <rPh sb="5" eb="7">
      <t>キジュン</t>
    </rPh>
    <rPh sb="7" eb="8">
      <t>タン</t>
    </rPh>
    <rPh sb="8" eb="9">
      <t>オサム</t>
    </rPh>
    <phoneticPr fontId="2"/>
  </si>
  <si>
    <r>
      <t>移動先の
基準単収</t>
    </r>
    <r>
      <rPr>
        <sz val="8"/>
        <rFont val="ＭＳ Ｐゴシック"/>
        <family val="3"/>
        <charset val="128"/>
      </rPr>
      <t>（㎏/１０a）</t>
    </r>
    <rPh sb="0" eb="2">
      <t>イドウ</t>
    </rPh>
    <rPh sb="2" eb="3">
      <t>サキ</t>
    </rPh>
    <phoneticPr fontId="2"/>
  </si>
  <si>
    <t>台帳面積　（㎡）</t>
    <rPh sb="0" eb="2">
      <t>ダイチョウ</t>
    </rPh>
    <rPh sb="2" eb="4">
      <t>メンセキ</t>
    </rPh>
    <phoneticPr fontId="2"/>
  </si>
  <si>
    <t>水田面積　（㎡）</t>
    <rPh sb="0" eb="2">
      <t>スイデン</t>
    </rPh>
    <rPh sb="2" eb="4">
      <t>メンセキ</t>
    </rPh>
    <phoneticPr fontId="2"/>
  </si>
  <si>
    <t>生産組合名（町名）</t>
    <rPh sb="0" eb="2">
      <t>セイサン</t>
    </rPh>
    <rPh sb="2" eb="4">
      <t>クミアイ</t>
    </rPh>
    <rPh sb="4" eb="5">
      <t>メイ</t>
    </rPh>
    <rPh sb="6" eb="7">
      <t>マチ</t>
    </rPh>
    <rPh sb="7" eb="8">
      <t>ナ</t>
    </rPh>
    <phoneticPr fontId="2"/>
  </si>
  <si>
    <t>生産組合名（町名）</t>
    <rPh sb="0" eb="2">
      <t>セイサン</t>
    </rPh>
    <rPh sb="2" eb="4">
      <t>クミアイ</t>
    </rPh>
    <rPh sb="4" eb="5">
      <t>ナ</t>
    </rPh>
    <rPh sb="6" eb="7">
      <t>マチ</t>
    </rPh>
    <rPh sb="7" eb="8">
      <t>ナ</t>
    </rPh>
    <phoneticPr fontId="2"/>
  </si>
  <si>
    <t>加賀町</t>
  </si>
  <si>
    <t>加賀町</t>
    <rPh sb="0" eb="2">
      <t>カガ</t>
    </rPh>
    <rPh sb="2" eb="3">
      <t>マチ</t>
    </rPh>
    <phoneticPr fontId="2"/>
  </si>
  <si>
    <t>加賀</t>
  </si>
  <si>
    <t>加賀</t>
    <rPh sb="0" eb="2">
      <t>カガ</t>
    </rPh>
    <phoneticPr fontId="2"/>
  </si>
  <si>
    <t>1-1</t>
    <phoneticPr fontId="2"/>
  </si>
  <si>
    <t>2</t>
    <phoneticPr fontId="2"/>
  </si>
  <si>
    <t>3</t>
    <phoneticPr fontId="2"/>
  </si>
  <si>
    <t>4</t>
    <phoneticPr fontId="2"/>
  </si>
  <si>
    <t>123</t>
    <phoneticPr fontId="2"/>
  </si>
  <si>
    <t>124</t>
    <phoneticPr fontId="2"/>
  </si>
  <si>
    <t>125-1</t>
    <phoneticPr fontId="2"/>
  </si>
  <si>
    <t>126-2</t>
    <phoneticPr fontId="2"/>
  </si>
  <si>
    <t>小松町</t>
  </si>
  <si>
    <t>小松町</t>
    <rPh sb="0" eb="3">
      <t>コマツチョウ</t>
    </rPh>
    <phoneticPr fontId="2"/>
  </si>
  <si>
    <t>○○　太郎</t>
  </si>
  <si>
    <t>○○　太郎</t>
    <rPh sb="3" eb="5">
      <t>タロウ</t>
    </rPh>
    <phoneticPr fontId="2"/>
  </si>
  <si>
    <t>△△　次郎</t>
    <rPh sb="3" eb="5">
      <t>ジロウ</t>
    </rPh>
    <phoneticPr fontId="2"/>
  </si>
  <si>
    <t>▽○　花子</t>
    <rPh sb="3" eb="5">
      <t>ハナコ</t>
    </rPh>
    <phoneticPr fontId="2"/>
  </si>
  <si>
    <t>◎◎　一郎</t>
    <rPh sb="3" eb="5">
      <t>イチロウ</t>
    </rPh>
    <phoneticPr fontId="2"/>
  </si>
  <si>
    <t>加賀町</t>
    <phoneticPr fontId="2"/>
  </si>
  <si>
    <r>
      <t>生産組合長確認欄　　　　　加賀　町生産組合長名　○○　○○　　　　　　</t>
    </r>
    <r>
      <rPr>
        <sz val="8"/>
        <rFont val="ＭＳ Ｐゴシック"/>
        <family val="3"/>
        <charset val="128"/>
      </rPr>
      <t>印</t>
    </r>
    <rPh sb="0" eb="2">
      <t>セイサン</t>
    </rPh>
    <rPh sb="2" eb="5">
      <t>クミアイチョウ</t>
    </rPh>
    <rPh sb="5" eb="7">
      <t>カクニン</t>
    </rPh>
    <rPh sb="7" eb="8">
      <t>ラン</t>
    </rPh>
    <rPh sb="13" eb="15">
      <t>カガ</t>
    </rPh>
    <rPh sb="16" eb="17">
      <t>マチ</t>
    </rPh>
    <rPh sb="17" eb="19">
      <t>セイサン</t>
    </rPh>
    <rPh sb="19" eb="22">
      <t>クミアイチョウ</t>
    </rPh>
    <rPh sb="22" eb="23">
      <t>ナ</t>
    </rPh>
    <rPh sb="35" eb="36">
      <t>イン</t>
    </rPh>
    <phoneticPr fontId="2"/>
  </si>
  <si>
    <r>
      <t>生産組合長確認欄　　　　小松　町生産組合長名　△△　△△　　　　　　　　　　　　</t>
    </r>
    <r>
      <rPr>
        <sz val="8"/>
        <rFont val="ＭＳ Ｐゴシック"/>
        <family val="3"/>
        <charset val="128"/>
      </rPr>
      <t>印</t>
    </r>
    <rPh sb="0" eb="2">
      <t>セイサン</t>
    </rPh>
    <rPh sb="2" eb="5">
      <t>クミアイチョウ</t>
    </rPh>
    <rPh sb="5" eb="7">
      <t>カクニン</t>
    </rPh>
    <rPh sb="7" eb="8">
      <t>ラン</t>
    </rPh>
    <rPh sb="12" eb="14">
      <t>コマツ</t>
    </rPh>
    <rPh sb="15" eb="16">
      <t>マチ</t>
    </rPh>
    <rPh sb="16" eb="18">
      <t>セイサン</t>
    </rPh>
    <rPh sb="18" eb="21">
      <t>クミアイチョウ</t>
    </rPh>
    <rPh sb="21" eb="22">
      <t>ナ</t>
    </rPh>
    <rPh sb="40" eb="41">
      <t>イン</t>
    </rPh>
    <phoneticPr fontId="2"/>
  </si>
  <si>
    <t>合　計　　　</t>
    <rPh sb="0" eb="1">
      <t>ゴウ</t>
    </rPh>
    <rPh sb="2" eb="3">
      <t>ケイ</t>
    </rPh>
    <phoneticPr fontId="2"/>
  </si>
  <si>
    <t>※集落をまたいで水田（水稲・転作）を異動する場合、水稲作付数量目標数量及び面積を変更することができます。</t>
    <rPh sb="1" eb="3">
      <t>シュウラク</t>
    </rPh>
    <rPh sb="8" eb="10">
      <t>スイデン</t>
    </rPh>
    <rPh sb="11" eb="13">
      <t>スイトウ</t>
    </rPh>
    <rPh sb="14" eb="16">
      <t>テンサク</t>
    </rPh>
    <rPh sb="18" eb="20">
      <t>イドウ</t>
    </rPh>
    <rPh sb="22" eb="24">
      <t>バアイ</t>
    </rPh>
    <rPh sb="25" eb="27">
      <t>スイトウ</t>
    </rPh>
    <rPh sb="27" eb="29">
      <t>サクツケ</t>
    </rPh>
    <rPh sb="29" eb="31">
      <t>スウリョウ</t>
    </rPh>
    <rPh sb="31" eb="33">
      <t>モクヒョウ</t>
    </rPh>
    <rPh sb="33" eb="35">
      <t>スウリョウ</t>
    </rPh>
    <rPh sb="35" eb="36">
      <t>オヨ</t>
    </rPh>
    <rPh sb="37" eb="39">
      <t>メンセキ</t>
    </rPh>
    <rPh sb="40" eb="42">
      <t>ヘンコウ</t>
    </rPh>
    <phoneticPr fontId="2"/>
  </si>
  <si>
    <t>戻す</t>
    <rPh sb="0" eb="1">
      <t>モド</t>
    </rPh>
    <phoneticPr fontId="2"/>
  </si>
  <si>
    <t>戻さない</t>
    <rPh sb="0" eb="1">
      <t>モド</t>
    </rPh>
    <phoneticPr fontId="2"/>
  </si>
  <si>
    <t>上記の水田の移動は、
翌年度配分時には、元の集落に、</t>
    <rPh sb="0" eb="2">
      <t>ジョウキ</t>
    </rPh>
    <rPh sb="3" eb="5">
      <t>スイデン</t>
    </rPh>
    <rPh sb="6" eb="8">
      <t>イドウ</t>
    </rPh>
    <rPh sb="11" eb="14">
      <t>ヨクネンド</t>
    </rPh>
    <rPh sb="14" eb="16">
      <t>ハイブン</t>
    </rPh>
    <rPh sb="16" eb="17">
      <t>ジ</t>
    </rPh>
    <rPh sb="20" eb="21">
      <t>モト</t>
    </rPh>
    <rPh sb="22" eb="24">
      <t>シュウラク</t>
    </rPh>
    <phoneticPr fontId="2"/>
  </si>
  <si>
    <t>減少米作付面積
（㎡）  (B)</t>
    <rPh sb="0" eb="2">
      <t>ゲンショウ</t>
    </rPh>
    <rPh sb="2" eb="3">
      <t>コメ</t>
    </rPh>
    <rPh sb="3" eb="5">
      <t>サクツケ</t>
    </rPh>
    <rPh sb="5" eb="7">
      <t>メンセキ</t>
    </rPh>
    <phoneticPr fontId="2"/>
  </si>
  <si>
    <t xml:space="preserve">減少配分数量
（kg)   (C)  </t>
    <rPh sb="0" eb="2">
      <t>ゲンショウ</t>
    </rPh>
    <rPh sb="2" eb="4">
      <t>ハイブン</t>
    </rPh>
    <rPh sb="4" eb="6">
      <t>スウリョウ</t>
    </rPh>
    <phoneticPr fontId="2"/>
  </si>
  <si>
    <t>増加配分数量
（㎏）　　（Ｃ）</t>
    <rPh sb="0" eb="2">
      <t>ゾウカ</t>
    </rPh>
    <rPh sb="2" eb="4">
      <t>ハイブン</t>
    </rPh>
    <rPh sb="4" eb="6">
      <t>スウリョウ</t>
    </rPh>
    <phoneticPr fontId="2"/>
  </si>
  <si>
    <t>増加米作付面積
　　（㎡）　（Ｄ）</t>
    <rPh sb="0" eb="2">
      <t>ゾウカ</t>
    </rPh>
    <rPh sb="2" eb="3">
      <t>コメ</t>
    </rPh>
    <rPh sb="3" eb="5">
      <t>サクツ</t>
    </rPh>
    <rPh sb="5" eb="7">
      <t>メンセキ</t>
    </rPh>
    <phoneticPr fontId="2"/>
  </si>
  <si>
    <t>※上記の移動に伴う生産調整面積（作付面積・配分面積）の変更　→　（減少配分数量＝増加配分数量の事）</t>
    <rPh sb="1" eb="3">
      <t>ジョウキ</t>
    </rPh>
    <rPh sb="4" eb="6">
      <t>イドウ</t>
    </rPh>
    <rPh sb="7" eb="8">
      <t>トモナ</t>
    </rPh>
    <rPh sb="9" eb="11">
      <t>セイサン</t>
    </rPh>
    <rPh sb="11" eb="13">
      <t>チョウセイ</t>
    </rPh>
    <rPh sb="13" eb="15">
      <t>メンセキ</t>
    </rPh>
    <rPh sb="16" eb="18">
      <t>サクツ</t>
    </rPh>
    <rPh sb="18" eb="20">
      <t>メンセキ</t>
    </rPh>
    <rPh sb="21" eb="23">
      <t>ハイブン</t>
    </rPh>
    <rPh sb="23" eb="25">
      <t>メンセキ</t>
    </rPh>
    <rPh sb="27" eb="29">
      <t>ヘンコウ</t>
    </rPh>
    <rPh sb="33" eb="35">
      <t>ゲンショウ</t>
    </rPh>
    <rPh sb="35" eb="37">
      <t>ハイブン</t>
    </rPh>
    <rPh sb="37" eb="39">
      <t>スウリョウ</t>
    </rPh>
    <rPh sb="40" eb="42">
      <t>ゾウカ</t>
    </rPh>
    <rPh sb="42" eb="44">
      <t>ハイブン</t>
    </rPh>
    <rPh sb="44" eb="46">
      <t>スウリョウ</t>
    </rPh>
    <rPh sb="47" eb="48">
      <t>コト</t>
    </rPh>
    <phoneticPr fontId="2"/>
  </si>
  <si>
    <t>　</t>
    <phoneticPr fontId="2"/>
  </si>
  <si>
    <t>岡</t>
  </si>
  <si>
    <t>上福田</t>
  </si>
  <si>
    <t>下福田</t>
  </si>
  <si>
    <t>畑</t>
  </si>
  <si>
    <t>山代温泉</t>
  </si>
  <si>
    <t>山代新</t>
  </si>
  <si>
    <t>庄</t>
  </si>
  <si>
    <t>七日市</t>
  </si>
  <si>
    <t>二子塚</t>
  </si>
  <si>
    <t>森</t>
  </si>
  <si>
    <t>二ツ屋</t>
  </si>
  <si>
    <t>水田丸</t>
  </si>
  <si>
    <t>片山津</t>
  </si>
  <si>
    <t>小塩辻</t>
  </si>
  <si>
    <t>小菅波</t>
  </si>
  <si>
    <t>大菅波</t>
  </si>
  <si>
    <t>西山田</t>
  </si>
  <si>
    <t>東山田</t>
  </si>
  <si>
    <t>篠原新</t>
  </si>
  <si>
    <t>八日市</t>
  </si>
  <si>
    <t>宮</t>
  </si>
  <si>
    <t>熊　坂</t>
  </si>
  <si>
    <t>三　木</t>
  </si>
  <si>
    <t>橘</t>
  </si>
  <si>
    <t>上河崎</t>
  </si>
  <si>
    <t>下河崎</t>
  </si>
  <si>
    <t>河　南</t>
  </si>
  <si>
    <t>【参考】</t>
    <rPh sb="1" eb="3">
      <t>サンコウ</t>
    </rPh>
    <phoneticPr fontId="2"/>
  </si>
  <si>
    <t>東谷口</t>
  </si>
  <si>
    <t>橋　立</t>
  </si>
  <si>
    <t>（どちらかに、必ず○印をつけること）</t>
    <rPh sb="7" eb="8">
      <t>カナラ</t>
    </rPh>
    <rPh sb="10" eb="11">
      <t>シルシ</t>
    </rPh>
    <phoneticPr fontId="2"/>
  </si>
  <si>
    <t>(様式2）</t>
    <rPh sb="1" eb="3">
      <t>ヨウシキ</t>
    </rPh>
    <phoneticPr fontId="2"/>
  </si>
  <si>
    <t>申請者</t>
    <rPh sb="0" eb="3">
      <t>シンセイシャ</t>
    </rPh>
    <phoneticPr fontId="2"/>
  </si>
  <si>
    <t>移動前</t>
    <rPh sb="0" eb="2">
      <t>イドウ</t>
    </rPh>
    <rPh sb="2" eb="3">
      <t>マエ</t>
    </rPh>
    <phoneticPr fontId="2"/>
  </si>
  <si>
    <t>　　　　　町生産組合長</t>
    <rPh sb="5" eb="6">
      <t>マチ</t>
    </rPh>
    <rPh sb="6" eb="8">
      <t>セイサン</t>
    </rPh>
    <rPh sb="8" eb="11">
      <t>クミアイチョウ</t>
    </rPh>
    <phoneticPr fontId="2"/>
  </si>
  <si>
    <t>印</t>
    <rPh sb="0" eb="1">
      <t>イン</t>
    </rPh>
    <phoneticPr fontId="2"/>
  </si>
  <si>
    <t>移動後</t>
    <rPh sb="0" eb="3">
      <t>イドウゴ</t>
    </rPh>
    <phoneticPr fontId="2"/>
  </si>
  <si>
    <t>営農計画書（水稲共済細目書）移動前</t>
    <rPh sb="0" eb="2">
      <t>エイノウ</t>
    </rPh>
    <rPh sb="2" eb="4">
      <t>ケイカク</t>
    </rPh>
    <rPh sb="4" eb="5">
      <t>ショ</t>
    </rPh>
    <rPh sb="6" eb="8">
      <t>スイトウ</t>
    </rPh>
    <rPh sb="8" eb="10">
      <t>キョウサイ</t>
    </rPh>
    <rPh sb="10" eb="12">
      <t>サイモク</t>
    </rPh>
    <rPh sb="12" eb="13">
      <t>ショ</t>
    </rPh>
    <rPh sb="14" eb="16">
      <t>イドウ</t>
    </rPh>
    <rPh sb="16" eb="17">
      <t>マエ</t>
    </rPh>
    <phoneticPr fontId="2"/>
  </si>
  <si>
    <t>水田圃場</t>
    <rPh sb="0" eb="2">
      <t>スイデン</t>
    </rPh>
    <rPh sb="2" eb="4">
      <t>ホジョウ</t>
    </rPh>
    <phoneticPr fontId="2"/>
  </si>
  <si>
    <t>営農計画書（水稲共済細目書）移動後</t>
    <rPh sb="0" eb="2">
      <t>エイノウ</t>
    </rPh>
    <rPh sb="2" eb="4">
      <t>ケイカク</t>
    </rPh>
    <rPh sb="4" eb="5">
      <t>ショ</t>
    </rPh>
    <rPh sb="6" eb="8">
      <t>スイトウ</t>
    </rPh>
    <rPh sb="8" eb="10">
      <t>キョウサイ</t>
    </rPh>
    <rPh sb="10" eb="12">
      <t>サイモク</t>
    </rPh>
    <rPh sb="12" eb="13">
      <t>ショ</t>
    </rPh>
    <rPh sb="14" eb="17">
      <t>イドウゴ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</si>
  <si>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</si>
  <si>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</si>
  <si>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作物名</t>
    <rPh sb="0" eb="2">
      <t>サクモツ</t>
    </rPh>
    <rPh sb="2" eb="3">
      <t>メイ</t>
    </rPh>
    <phoneticPr fontId="2"/>
  </si>
  <si>
    <t>※営農計画書（水稲共済細目書）提出後の変更の留意点</t>
    <rPh sb="1" eb="3">
      <t>エイノウ</t>
    </rPh>
    <rPh sb="3" eb="5">
      <t>ケイカク</t>
    </rPh>
    <rPh sb="5" eb="6">
      <t>ショ</t>
    </rPh>
    <rPh sb="7" eb="9">
      <t>スイトウ</t>
    </rPh>
    <rPh sb="9" eb="11">
      <t>キョウサイ</t>
    </rPh>
    <rPh sb="11" eb="13">
      <t>サイモク</t>
    </rPh>
    <rPh sb="13" eb="14">
      <t>ショ</t>
    </rPh>
    <rPh sb="15" eb="17">
      <t>テイシュツ</t>
    </rPh>
    <rPh sb="17" eb="18">
      <t>ゴ</t>
    </rPh>
    <rPh sb="19" eb="21">
      <t>ヘンコウ</t>
    </rPh>
    <rPh sb="22" eb="25">
      <t>リュウイテン</t>
    </rPh>
    <phoneticPr fontId="2"/>
  </si>
  <si>
    <t>・耕作者、作物等の内容変更がある場合、生産組合長の確認後に提出すること。</t>
    <rPh sb="1" eb="3">
      <t>コウサク</t>
    </rPh>
    <rPh sb="3" eb="4">
      <t>シャ</t>
    </rPh>
    <rPh sb="5" eb="8">
      <t>サクモツトウ</t>
    </rPh>
    <rPh sb="9" eb="11">
      <t>ナイヨウ</t>
    </rPh>
    <rPh sb="11" eb="13">
      <t>ヘンコウ</t>
    </rPh>
    <rPh sb="16" eb="18">
      <t>バアイ</t>
    </rPh>
    <rPh sb="19" eb="21">
      <t>セイサン</t>
    </rPh>
    <rPh sb="21" eb="24">
      <t>クミアイチョウ</t>
    </rPh>
    <rPh sb="25" eb="27">
      <t>カクニン</t>
    </rPh>
    <rPh sb="27" eb="28">
      <t>ゴ</t>
    </rPh>
    <rPh sb="29" eb="31">
      <t>テイシュツ</t>
    </rPh>
    <phoneticPr fontId="2"/>
  </si>
  <si>
    <t>・集落をまたいで変更する場合は、「移動前」、「移動後」の生産組合長の承認を得ること。</t>
    <rPh sb="1" eb="3">
      <t>シュウラク</t>
    </rPh>
    <rPh sb="8" eb="10">
      <t>ヘンコウ</t>
    </rPh>
    <rPh sb="12" eb="14">
      <t>バアイ</t>
    </rPh>
    <rPh sb="17" eb="19">
      <t>イドウ</t>
    </rPh>
    <rPh sb="19" eb="20">
      <t>マエ</t>
    </rPh>
    <rPh sb="23" eb="26">
      <t>イドウゴ</t>
    </rPh>
    <rPh sb="28" eb="30">
      <t>セイサン</t>
    </rPh>
    <rPh sb="30" eb="33">
      <t>クミアイチョウ</t>
    </rPh>
    <rPh sb="34" eb="36">
      <t>ショウニン</t>
    </rPh>
    <rPh sb="37" eb="38">
      <t>エ</t>
    </rPh>
    <phoneticPr fontId="2"/>
  </si>
  <si>
    <t>・提出期限：５月末日までに提出のこと。</t>
    <rPh sb="1" eb="3">
      <t>テイシュツ</t>
    </rPh>
    <rPh sb="3" eb="5">
      <t>キゲン</t>
    </rPh>
    <rPh sb="7" eb="8">
      <t>ツキ</t>
    </rPh>
    <rPh sb="8" eb="10">
      <t>マツジツ</t>
    </rPh>
    <rPh sb="13" eb="15">
      <t>テイシュツ</t>
    </rPh>
    <phoneticPr fontId="2"/>
  </si>
  <si>
    <t>○</t>
    <phoneticPr fontId="2"/>
  </si>
  <si>
    <t>増加作付面積D=（増加配分数量÷移動先の基準単収×１,０００）</t>
    <rPh sb="0" eb="2">
      <t>ゾウカ</t>
    </rPh>
    <rPh sb="2" eb="4">
      <t>サクツ</t>
    </rPh>
    <rPh sb="4" eb="6">
      <t>メンセキ</t>
    </rPh>
    <rPh sb="9" eb="11">
      <t>ゾウカ</t>
    </rPh>
    <rPh sb="11" eb="13">
      <t>ハイブン</t>
    </rPh>
    <rPh sb="13" eb="15">
      <t>スウリョウ</t>
    </rPh>
    <rPh sb="16" eb="18">
      <t>イドウ</t>
    </rPh>
    <rPh sb="18" eb="19">
      <t>サキ</t>
    </rPh>
    <rPh sb="20" eb="22">
      <t>キジュン</t>
    </rPh>
    <rPh sb="22" eb="23">
      <t>タン</t>
    </rPh>
    <rPh sb="23" eb="24">
      <t>オサム</t>
    </rPh>
    <phoneticPr fontId="2"/>
  </si>
  <si>
    <t>　減少配分数量（C）=(B×移動前の基準単収÷１,０００）</t>
    <rPh sb="1" eb="3">
      <t>ゲンショウ</t>
    </rPh>
    <rPh sb="3" eb="5">
      <t>ハイブン</t>
    </rPh>
    <rPh sb="5" eb="7">
      <t>スウリョウ</t>
    </rPh>
    <rPh sb="14" eb="16">
      <t>イドウ</t>
    </rPh>
    <rPh sb="16" eb="17">
      <t>マエ</t>
    </rPh>
    <rPh sb="18" eb="20">
      <t>キジュン</t>
    </rPh>
    <rPh sb="20" eb="21">
      <t>タン</t>
    </rPh>
    <rPh sb="21" eb="22">
      <t>オサム</t>
    </rPh>
    <phoneticPr fontId="2"/>
  </si>
  <si>
    <t>柴　山</t>
  </si>
  <si>
    <t>三　谷</t>
  </si>
  <si>
    <t>動　橋</t>
  </si>
  <si>
    <t>南　郷</t>
  </si>
  <si>
    <t>分　校</t>
  </si>
  <si>
    <t>山代</t>
  </si>
  <si>
    <t>野　田</t>
  </si>
  <si>
    <t>作　見</t>
  </si>
  <si>
    <t>加　茂</t>
  </si>
  <si>
    <t>勅　使</t>
  </si>
  <si>
    <t>篠　原</t>
  </si>
  <si>
    <t>小松町</t>
    <rPh sb="0" eb="2">
      <t>コマツ</t>
    </rPh>
    <rPh sb="2" eb="3">
      <t>マチ</t>
    </rPh>
    <phoneticPr fontId="2"/>
  </si>
  <si>
    <t>　</t>
    <phoneticPr fontId="2"/>
  </si>
  <si>
    <t>※加工用米等の作付面積を算定する際、集落別基準単収を用いる
（例）基準単収が５４５kg/10aの集落の場合
１俵（６０kg）あたりの換算面積（㎡）＝６０×１,０００÷５４５≒１１０㎡</t>
    <rPh sb="1" eb="4">
      <t>カコウヨウ</t>
    </rPh>
    <rPh sb="4" eb="5">
      <t>マイ</t>
    </rPh>
    <rPh sb="5" eb="6">
      <t>トウ</t>
    </rPh>
    <rPh sb="7" eb="9">
      <t>サクツケ</t>
    </rPh>
    <rPh sb="9" eb="11">
      <t>メンセキ</t>
    </rPh>
    <rPh sb="12" eb="14">
      <t>サンテイ</t>
    </rPh>
    <rPh sb="16" eb="17">
      <t>サイ</t>
    </rPh>
    <rPh sb="18" eb="20">
      <t>シュウラク</t>
    </rPh>
    <rPh sb="20" eb="21">
      <t>ベツ</t>
    </rPh>
    <rPh sb="21" eb="23">
      <t>キジュン</t>
    </rPh>
    <rPh sb="23" eb="25">
      <t>タンシュウ</t>
    </rPh>
    <rPh sb="26" eb="27">
      <t>モチ</t>
    </rPh>
    <rPh sb="31" eb="32">
      <t>レイ</t>
    </rPh>
    <rPh sb="33" eb="35">
      <t>キジュン</t>
    </rPh>
    <rPh sb="35" eb="37">
      <t>タンシュウ</t>
    </rPh>
    <rPh sb="48" eb="50">
      <t>シュウラク</t>
    </rPh>
    <rPh sb="51" eb="53">
      <t>バアイ</t>
    </rPh>
    <rPh sb="55" eb="56">
      <t>ヒョウ</t>
    </rPh>
    <rPh sb="66" eb="68">
      <t>カンサン</t>
    </rPh>
    <rPh sb="68" eb="70">
      <t>メンセキ</t>
    </rPh>
    <phoneticPr fontId="15"/>
  </si>
  <si>
    <t>※加賀市基準単収：５３８kg/10a</t>
    <rPh sb="1" eb="4">
      <t>カガシ</t>
    </rPh>
    <rPh sb="4" eb="6">
      <t>キジュン</t>
    </rPh>
    <rPh sb="6" eb="8">
      <t>タンシュウ</t>
    </rPh>
    <phoneticPr fontId="15"/>
  </si>
  <si>
    <r>
      <t>生産組合長確認欄　　　　　　　　　生産組合長名　　　　　　　　　　　　</t>
    </r>
    <r>
      <rPr>
        <sz val="8"/>
        <rFont val="ＭＳ Ｐゴシック"/>
        <family val="3"/>
        <charset val="128"/>
      </rPr>
      <t>印</t>
    </r>
    <rPh sb="0" eb="2">
      <t>セイサン</t>
    </rPh>
    <rPh sb="2" eb="5">
      <t>クミアイチョウ</t>
    </rPh>
    <rPh sb="5" eb="7">
      <t>カクニン</t>
    </rPh>
    <rPh sb="7" eb="8">
      <t>ラン</t>
    </rPh>
    <rPh sb="17" eb="19">
      <t>セイサン</t>
    </rPh>
    <rPh sb="19" eb="22">
      <t>クミアイチョウ</t>
    </rPh>
    <rPh sb="22" eb="23">
      <t>ナ</t>
    </rPh>
    <rPh sb="35" eb="36">
      <t>イン</t>
    </rPh>
    <phoneticPr fontId="2"/>
  </si>
  <si>
    <r>
      <t>生産組合長確認欄　　　　　　　　町生産組合長名　　　　　　　　　　　　　　</t>
    </r>
    <r>
      <rPr>
        <sz val="8"/>
        <rFont val="ＭＳ Ｐゴシック"/>
        <family val="3"/>
        <charset val="128"/>
      </rPr>
      <t>印</t>
    </r>
    <rPh sb="0" eb="2">
      <t>セイサン</t>
    </rPh>
    <rPh sb="2" eb="5">
      <t>クミアイチョウ</t>
    </rPh>
    <rPh sb="5" eb="7">
      <t>カクニン</t>
    </rPh>
    <rPh sb="7" eb="8">
      <t>ラン</t>
    </rPh>
    <rPh sb="16" eb="17">
      <t>マチ</t>
    </rPh>
    <rPh sb="17" eb="19">
      <t>セイサン</t>
    </rPh>
    <rPh sb="19" eb="22">
      <t>クミアイチョウ</t>
    </rPh>
    <rPh sb="22" eb="23">
      <t>ナ</t>
    </rPh>
    <rPh sb="37" eb="38">
      <t>イン</t>
    </rPh>
    <phoneticPr fontId="2"/>
  </si>
  <si>
    <r>
      <t>令和6年度　営農計画書（水稲共済細目書）</t>
    </r>
    <r>
      <rPr>
        <b/>
        <u/>
        <sz val="14"/>
        <rFont val="ＭＳ Ｐゴシック"/>
        <family val="3"/>
        <charset val="128"/>
      </rPr>
      <t>提出後の変更届出書</t>
    </r>
    <rPh sb="0" eb="2">
      <t>レイワ</t>
    </rPh>
    <rPh sb="3" eb="4">
      <t>ネン</t>
    </rPh>
    <rPh sb="4" eb="5">
      <t>ド</t>
    </rPh>
    <rPh sb="6" eb="8">
      <t>エイノウ</t>
    </rPh>
    <rPh sb="8" eb="10">
      <t>ケイカク</t>
    </rPh>
    <rPh sb="10" eb="11">
      <t>ショ</t>
    </rPh>
    <rPh sb="12" eb="14">
      <t>スイトウ</t>
    </rPh>
    <rPh sb="14" eb="16">
      <t>キョウサイ</t>
    </rPh>
    <rPh sb="16" eb="18">
      <t>サイモク</t>
    </rPh>
    <rPh sb="18" eb="19">
      <t>ショ</t>
    </rPh>
    <rPh sb="20" eb="22">
      <t>テイシュツ</t>
    </rPh>
    <rPh sb="22" eb="23">
      <t>ゴ</t>
    </rPh>
    <rPh sb="24" eb="26">
      <t>ヘンコウ</t>
    </rPh>
    <rPh sb="26" eb="27">
      <t>トド</t>
    </rPh>
    <rPh sb="27" eb="28">
      <t>デ</t>
    </rPh>
    <rPh sb="28" eb="29">
      <t>ショ</t>
    </rPh>
    <phoneticPr fontId="2"/>
  </si>
  <si>
    <t>提出日　令和6年　　　月　　　日</t>
    <rPh sb="0" eb="2">
      <t>テイシュツ</t>
    </rPh>
    <rPh sb="2" eb="3">
      <t>ヒ</t>
    </rPh>
    <rPh sb="4" eb="6">
      <t>レイワ</t>
    </rPh>
    <rPh sb="7" eb="8">
      <t>ネン</t>
    </rPh>
    <rPh sb="11" eb="12">
      <t>ツキ</t>
    </rPh>
    <rPh sb="15" eb="16">
      <t>ニチ</t>
    </rPh>
    <phoneticPr fontId="2"/>
  </si>
  <si>
    <t>令和6年度　地域間調整届出書</t>
    <rPh sb="0" eb="2">
      <t>レイワ</t>
    </rPh>
    <rPh sb="3" eb="4">
      <t>ネン</t>
    </rPh>
    <rPh sb="4" eb="5">
      <t>ド</t>
    </rPh>
    <rPh sb="6" eb="8">
      <t>チイキ</t>
    </rPh>
    <rPh sb="8" eb="9">
      <t>アイダ</t>
    </rPh>
    <rPh sb="9" eb="11">
      <t>チョウセイ</t>
    </rPh>
    <rPh sb="11" eb="12">
      <t>トド</t>
    </rPh>
    <rPh sb="12" eb="13">
      <t>デ</t>
    </rPh>
    <rPh sb="13" eb="14">
      <t>ショ</t>
    </rPh>
    <phoneticPr fontId="2"/>
  </si>
  <si>
    <t>令和6年度　地域間調整変更届出書</t>
    <rPh sb="0" eb="2">
      <t>レイワ</t>
    </rPh>
    <rPh sb="3" eb="4">
      <t>ネン</t>
    </rPh>
    <rPh sb="4" eb="5">
      <t>ド</t>
    </rPh>
    <rPh sb="6" eb="8">
      <t>チイキ</t>
    </rPh>
    <rPh sb="8" eb="9">
      <t>カン</t>
    </rPh>
    <rPh sb="9" eb="11">
      <t>チョウセイ</t>
    </rPh>
    <rPh sb="11" eb="13">
      <t>ヘンコウ</t>
    </rPh>
    <rPh sb="13" eb="14">
      <t>トド</t>
    </rPh>
    <rPh sb="14" eb="15">
      <t>デ</t>
    </rPh>
    <rPh sb="15" eb="16">
      <t>ショ</t>
    </rPh>
    <phoneticPr fontId="2"/>
  </si>
  <si>
    <t>提出日　　令和6年　　　月　　　日</t>
    <rPh sb="0" eb="2">
      <t>テイシュツ</t>
    </rPh>
    <rPh sb="2" eb="3">
      <t>ヒ</t>
    </rPh>
    <rPh sb="5" eb="7">
      <t>レイワ</t>
    </rPh>
    <rPh sb="8" eb="9">
      <t>ネン</t>
    </rPh>
    <rPh sb="12" eb="13">
      <t>ツキ</t>
    </rPh>
    <rPh sb="16" eb="17">
      <t>ニチ</t>
    </rPh>
    <phoneticPr fontId="2"/>
  </si>
  <si>
    <t>大聖寺</t>
  </si>
  <si>
    <t>（kg/10a)</t>
  </si>
  <si>
    <t>柴山</t>
  </si>
  <si>
    <t>日谷</t>
  </si>
  <si>
    <t>三ッ</t>
  </si>
  <si>
    <t>小坂</t>
  </si>
  <si>
    <t>直下</t>
  </si>
  <si>
    <t>敷地</t>
  </si>
  <si>
    <t>横北</t>
  </si>
  <si>
    <t>動橋</t>
  </si>
  <si>
    <t>曽宇</t>
  </si>
  <si>
    <t>中島</t>
  </si>
  <si>
    <t>百々</t>
  </si>
  <si>
    <t>柏野</t>
  </si>
  <si>
    <t>合河</t>
  </si>
  <si>
    <t>細坪</t>
  </si>
  <si>
    <t>須谷</t>
  </si>
  <si>
    <t>梶井</t>
  </si>
  <si>
    <t>荻生</t>
  </si>
  <si>
    <t>塔尾</t>
  </si>
  <si>
    <t>南郷</t>
  </si>
  <si>
    <t>上木</t>
  </si>
  <si>
    <t>黒瀬</t>
  </si>
  <si>
    <t>菅生</t>
  </si>
  <si>
    <t>分校</t>
  </si>
  <si>
    <t>平床</t>
  </si>
  <si>
    <t>潮津</t>
  </si>
  <si>
    <t>箱宮</t>
  </si>
  <si>
    <t>打越</t>
  </si>
  <si>
    <t>中代</t>
  </si>
  <si>
    <t>野田</t>
  </si>
  <si>
    <t>高塚</t>
  </si>
  <si>
    <t>保賀</t>
  </si>
  <si>
    <t>宮地</t>
  </si>
  <si>
    <t>片野</t>
  </si>
  <si>
    <t>河南</t>
  </si>
  <si>
    <t>桂谷</t>
  </si>
  <si>
    <t>千崎</t>
    <rPh sb="0" eb="2">
      <t>センザキ</t>
    </rPh>
    <phoneticPr fontId="8"/>
  </si>
  <si>
    <t>黒崎</t>
  </si>
  <si>
    <t>荒木</t>
  </si>
  <si>
    <t>尾俣</t>
  </si>
  <si>
    <t>大畠</t>
    <rPh sb="0" eb="2">
      <t>オオハタ</t>
    </rPh>
    <phoneticPr fontId="8"/>
  </si>
  <si>
    <t>深田</t>
  </si>
  <si>
    <t>河南</t>
    <rPh sb="0" eb="2">
      <t>カワミナミ</t>
    </rPh>
    <phoneticPr fontId="3"/>
  </si>
  <si>
    <t>長谷田</t>
    <rPh sb="0" eb="3">
      <t>ハセダ</t>
    </rPh>
    <phoneticPr fontId="3"/>
  </si>
  <si>
    <t>冨塚</t>
    <rPh sb="0" eb="1">
      <t>トミ</t>
    </rPh>
    <phoneticPr fontId="3"/>
  </si>
  <si>
    <t>小塩</t>
  </si>
  <si>
    <t>上原</t>
    <rPh sb="0" eb="1">
      <t>ウエ</t>
    </rPh>
    <rPh sb="1" eb="2">
      <t>ハラ</t>
    </rPh>
    <phoneticPr fontId="3"/>
  </si>
  <si>
    <t>西島</t>
  </si>
  <si>
    <t>弓波</t>
  </si>
  <si>
    <t>田尻</t>
  </si>
  <si>
    <t>塚谷</t>
    <rPh sb="0" eb="1">
      <t>ツカ</t>
    </rPh>
    <rPh sb="1" eb="2">
      <t>タニ</t>
    </rPh>
    <phoneticPr fontId="3"/>
  </si>
  <si>
    <t>桑原</t>
  </si>
  <si>
    <t>作見</t>
  </si>
  <si>
    <t>高尾</t>
  </si>
  <si>
    <t>山中</t>
    <rPh sb="0" eb="2">
      <t>ヤマナカ</t>
    </rPh>
    <phoneticPr fontId="3"/>
  </si>
  <si>
    <t>菅谷</t>
    <rPh sb="0" eb="1">
      <t>スガ</t>
    </rPh>
    <rPh sb="1" eb="2">
      <t>タニ</t>
    </rPh>
    <phoneticPr fontId="3"/>
  </si>
  <si>
    <t>熊坂</t>
  </si>
  <si>
    <t>栢野</t>
    <rPh sb="0" eb="1">
      <t>カヤ</t>
    </rPh>
    <rPh sb="1" eb="2">
      <t>ノ</t>
    </rPh>
    <phoneticPr fontId="3"/>
  </si>
  <si>
    <t>加茂</t>
  </si>
  <si>
    <t>我谷</t>
    <rPh sb="0" eb="1">
      <t>ワレ</t>
    </rPh>
    <rPh sb="1" eb="2">
      <t>タニ</t>
    </rPh>
    <phoneticPr fontId="3"/>
  </si>
  <si>
    <t>三木</t>
  </si>
  <si>
    <t>九谷</t>
    <rPh sb="0" eb="1">
      <t>キュウ</t>
    </rPh>
    <rPh sb="1" eb="2">
      <t>タニ</t>
    </rPh>
    <phoneticPr fontId="3"/>
  </si>
  <si>
    <t>勅使</t>
  </si>
  <si>
    <t>尾中</t>
  </si>
  <si>
    <t>奥谷</t>
  </si>
  <si>
    <t>真砂</t>
    <rPh sb="0" eb="1">
      <t>マ</t>
    </rPh>
    <rPh sb="1" eb="2">
      <t>スナ</t>
    </rPh>
    <phoneticPr fontId="3"/>
  </si>
  <si>
    <t>宇谷</t>
  </si>
  <si>
    <t>東谷</t>
    <rPh sb="0" eb="2">
      <t>ヒガシタニ</t>
    </rPh>
    <phoneticPr fontId="3"/>
  </si>
  <si>
    <t>栄谷</t>
  </si>
  <si>
    <t>篠原</t>
  </si>
  <si>
    <t>永井</t>
  </si>
  <si>
    <t>四十九院</t>
    <rPh sb="0" eb="3">
      <t>シジュウク</t>
    </rPh>
    <rPh sb="3" eb="4">
      <t>イン</t>
    </rPh>
    <phoneticPr fontId="3"/>
  </si>
  <si>
    <t>松山</t>
  </si>
  <si>
    <t>吉崎</t>
  </si>
  <si>
    <t>中津原</t>
    <rPh sb="0" eb="3">
      <t>ナカツハラ</t>
    </rPh>
    <phoneticPr fontId="3"/>
  </si>
  <si>
    <t>河原</t>
  </si>
  <si>
    <t>塩浜</t>
  </si>
  <si>
    <t>塩屋</t>
  </si>
  <si>
    <t>滝</t>
    <rPh sb="0" eb="1">
      <t>タキ</t>
    </rPh>
    <phoneticPr fontId="3"/>
  </si>
  <si>
    <t>清水</t>
  </si>
  <si>
    <t>伊切</t>
  </si>
  <si>
    <t>瀬越</t>
  </si>
  <si>
    <t>菅生谷</t>
    <rPh sb="0" eb="2">
      <t>スゴウ</t>
    </rPh>
    <rPh sb="2" eb="3">
      <t>タニ</t>
    </rPh>
    <phoneticPr fontId="3"/>
  </si>
  <si>
    <t>新保</t>
  </si>
  <si>
    <t>荒谷</t>
    <rPh sb="0" eb="1">
      <t>アラ</t>
    </rPh>
    <rPh sb="1" eb="2">
      <t>タニ</t>
    </rPh>
    <phoneticPr fontId="3"/>
  </si>
  <si>
    <t>上野</t>
  </si>
  <si>
    <t>一白</t>
  </si>
  <si>
    <t>今立</t>
    <rPh sb="0" eb="1">
      <t>イマ</t>
    </rPh>
    <rPh sb="1" eb="2">
      <t>ダ</t>
    </rPh>
    <phoneticPr fontId="3"/>
  </si>
  <si>
    <t>杉の水</t>
    <rPh sb="0" eb="1">
      <t>スギ</t>
    </rPh>
    <rPh sb="2" eb="3">
      <t>ミズ</t>
    </rPh>
    <phoneticPr fontId="3"/>
  </si>
  <si>
    <t>大土</t>
    <rPh sb="0" eb="1">
      <t>オオ</t>
    </rPh>
    <rPh sb="1" eb="2">
      <t>ツチ</t>
    </rPh>
    <phoneticPr fontId="3"/>
  </si>
  <si>
    <t>令和６年 生産組合別基準単収一覧表　　　　　　　　</t>
    <rPh sb="0" eb="2">
      <t>レイワ</t>
    </rPh>
    <rPh sb="3" eb="4">
      <t>ネン</t>
    </rPh>
    <rPh sb="5" eb="9">
      <t>セイサンクミアイ</t>
    </rPh>
    <rPh sb="9" eb="10">
      <t>ベツ</t>
    </rPh>
    <rPh sb="10" eb="12">
      <t>キジュン</t>
    </rPh>
    <rPh sb="12" eb="13">
      <t>タン</t>
    </rPh>
    <rPh sb="13" eb="14">
      <t>シュウ</t>
    </rPh>
    <rPh sb="14" eb="16">
      <t>イチラン</t>
    </rPh>
    <rPh sb="16" eb="17">
      <t>ヒョウ</t>
    </rPh>
    <phoneticPr fontId="2"/>
  </si>
  <si>
    <r>
      <t>Ｂ　=Ａ×72.0％</t>
    </r>
    <r>
      <rPr>
        <sz val="11"/>
        <rFont val="ＭＳ 明朝"/>
        <family val="1"/>
        <charset val="128"/>
      </rPr>
      <t>≒</t>
    </r>
    <phoneticPr fontId="2"/>
  </si>
  <si>
    <t>計算例　10,692×450÷1,000=4,811</t>
    <rPh sb="0" eb="2">
      <t>ケイサン</t>
    </rPh>
    <rPh sb="2" eb="3">
      <t>レイ</t>
    </rPh>
    <phoneticPr fontId="2"/>
  </si>
  <si>
    <t>計算例　4,811÷460×1,000=10,458</t>
    <rPh sb="0" eb="2">
      <t>ケイサン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</si>
</sst>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&quot;㎡&quot;"/>
    <numFmt numFmtId="178" formatCode="#,##0;&quot;▲ &quot;#,##0"/>
    <numFmt numFmtId="179" formatCode="0_ "/>
    <numFmt numFmtId="180" formatCode="General;[Red]\-General"/>
    <numFmt numFmtId="181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1">
    <xf numFmtId="0" fontId="0" fillId="0" borderId="0"/>
    <xf numFmtId="9" fontId="13" fillId="0" borderId="0" applyFont="0" applyFill="0" applyBorder="0" applyAlignment="0" applyProtection="0">
      <alignment vertical="center"/>
    </xf>
    <xf numFmtId="0" fontId="14" fillId="4" borderId="73" applyNumberFormat="0" applyFont="0" applyAlignment="0" applyProtection="0">
      <alignment vertical="center"/>
    </xf>
    <xf numFmtId="0" fontId="14" fillId="4" borderId="73" applyNumberFormat="0" applyFont="0" applyAlignment="0" applyProtection="0">
      <alignment vertical="center"/>
    </xf>
    <xf numFmtId="0" fontId="14" fillId="4" borderId="73" applyNumberFormat="0" applyFont="0" applyAlignment="0" applyProtection="0">
      <alignment vertical="center"/>
    </xf>
    <xf numFmtId="0" fontId="14" fillId="4" borderId="73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0" fontId="1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 shrinkToFit="1"/>
    </xf>
    <xf numFmtId="38" fontId="0" fillId="2" borderId="22" xfId="6" applyFon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38" fontId="0" fillId="2" borderId="23" xfId="6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176" fontId="0" fillId="0" borderId="37" xfId="0" applyNumberFormat="1" applyBorder="1" applyAlignment="1">
      <alignment horizontal="right" vertical="center"/>
    </xf>
    <xf numFmtId="0" fontId="13" fillId="0" borderId="0" xfId="9" applyBorder="1" applyAlignment="1">
      <alignment horizontal="center" vertical="center" wrapText="1"/>
    </xf>
    <xf numFmtId="0" fontId="9" fillId="0" borderId="0" xfId="9" applyFont="1" applyFill="1" applyBorder="1" applyAlignment="1">
      <alignment horizontal="center" vertical="center" wrapText="1"/>
    </xf>
    <xf numFmtId="0" fontId="13" fillId="0" borderId="0" xfId="9" applyFill="1" applyAlignment="1">
      <alignment horizontal="center" vertical="center" wrapText="1"/>
    </xf>
    <xf numFmtId="0" fontId="13" fillId="0" borderId="0" xfId="9" applyAlignment="1">
      <alignment horizontal="center" vertical="center" wrapText="1"/>
    </xf>
    <xf numFmtId="0" fontId="13" fillId="0" borderId="0" xfId="9" applyFill="1" applyAlignment="1">
      <alignment horizontal="center" vertical="center"/>
    </xf>
    <xf numFmtId="0" fontId="13" fillId="0" borderId="0" xfId="9" applyAlignment="1">
      <alignment horizontal="center" vertical="center"/>
    </xf>
    <xf numFmtId="180" fontId="10" fillId="0" borderId="38" xfId="9" applyNumberFormat="1" applyFont="1" applyFill="1" applyBorder="1" applyAlignment="1">
      <alignment horizontal="center" vertical="center"/>
    </xf>
    <xf numFmtId="0" fontId="13" fillId="0" borderId="39" xfId="9" applyBorder="1" applyAlignment="1">
      <alignment horizontal="center" vertical="center"/>
    </xf>
    <xf numFmtId="180" fontId="10" fillId="0" borderId="40" xfId="9" applyNumberFormat="1" applyFont="1" applyFill="1" applyBorder="1" applyAlignment="1">
      <alignment horizontal="center" vertical="center"/>
    </xf>
    <xf numFmtId="179" fontId="13" fillId="0" borderId="41" xfId="9" applyNumberFormat="1" applyFill="1" applyBorder="1" applyAlignment="1">
      <alignment horizontal="center" vertical="center"/>
    </xf>
    <xf numFmtId="0" fontId="10" fillId="0" borderId="38" xfId="9" applyFont="1" applyFill="1" applyBorder="1" applyAlignment="1">
      <alignment horizontal="center" vertical="center"/>
    </xf>
    <xf numFmtId="0" fontId="10" fillId="0" borderId="40" xfId="9" applyFont="1" applyFill="1" applyBorder="1" applyAlignment="1">
      <alignment horizontal="center" vertical="center"/>
    </xf>
    <xf numFmtId="180" fontId="10" fillId="0" borderId="42" xfId="9" applyNumberFormat="1" applyFont="1" applyFill="1" applyBorder="1" applyAlignment="1">
      <alignment horizontal="center" vertical="center"/>
    </xf>
    <xf numFmtId="0" fontId="10" fillId="0" borderId="42" xfId="9" applyFont="1" applyFill="1" applyBorder="1" applyAlignment="1">
      <alignment horizontal="center" vertical="center"/>
    </xf>
    <xf numFmtId="176" fontId="0" fillId="2" borderId="43" xfId="0" applyNumberFormat="1" applyFill="1" applyBorder="1" applyAlignment="1" applyProtection="1">
      <alignment horizontal="center" vertical="center"/>
    </xf>
    <xf numFmtId="38" fontId="0" fillId="2" borderId="15" xfId="6" applyFont="1" applyFill="1" applyBorder="1" applyAlignment="1" applyProtection="1">
      <alignment horizontal="right" vertical="center"/>
    </xf>
    <xf numFmtId="179" fontId="13" fillId="0" borderId="0" xfId="9" applyNumberFormat="1" applyFill="1" applyBorder="1" applyAlignment="1">
      <alignment horizontal="center" vertical="center"/>
    </xf>
    <xf numFmtId="179" fontId="13" fillId="0" borderId="44" xfId="9" applyNumberFormat="1" applyFill="1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176" fontId="0" fillId="0" borderId="8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78" fontId="0" fillId="0" borderId="9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76" fontId="0" fillId="0" borderId="2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0" xfId="9" applyBorder="1" applyAlignment="1">
      <alignment horizontal="center" vertical="top" wrapText="1"/>
    </xf>
    <xf numFmtId="0" fontId="13" fillId="0" borderId="0" xfId="9" applyFill="1" applyAlignment="1">
      <alignment horizontal="center"/>
    </xf>
    <xf numFmtId="0" fontId="13" fillId="0" borderId="0" xfId="9" applyAlignment="1">
      <alignment horizontal="center" vertical="center" shrinkToFit="1"/>
    </xf>
    <xf numFmtId="0" fontId="13" fillId="0" borderId="0" xfId="9" applyAlignment="1">
      <alignment horizontal="center"/>
    </xf>
    <xf numFmtId="0" fontId="13" fillId="0" borderId="0" xfId="9" applyBorder="1" applyAlignment="1">
      <alignment horizontal="center" vertical="center"/>
    </xf>
    <xf numFmtId="0" fontId="10" fillId="0" borderId="0" xfId="9" applyFont="1" applyFill="1" applyBorder="1" applyAlignment="1">
      <alignment horizontal="center" vertical="center"/>
    </xf>
    <xf numFmtId="0" fontId="13" fillId="0" borderId="0" xfId="9" applyAlignment="1">
      <alignment vertical="top"/>
    </xf>
    <xf numFmtId="180" fontId="10" fillId="3" borderId="74" xfId="9" applyNumberFormat="1" applyFont="1" applyFill="1" applyBorder="1" applyAlignment="1">
      <alignment horizontal="center" vertical="center"/>
    </xf>
    <xf numFmtId="181" fontId="6" fillId="3" borderId="75" xfId="6" applyNumberFormat="1" applyFont="1" applyFill="1" applyBorder="1" applyAlignment="1">
      <alignment horizontal="center" vertical="center"/>
    </xf>
    <xf numFmtId="180" fontId="10" fillId="0" borderId="76" xfId="9" applyNumberFormat="1" applyFont="1" applyFill="1" applyBorder="1" applyAlignment="1">
      <alignment horizontal="center" vertical="center"/>
    </xf>
    <xf numFmtId="179" fontId="13" fillId="0" borderId="77" xfId="9" applyNumberFormat="1" applyFill="1" applyBorder="1" applyAlignment="1">
      <alignment horizontal="center" vertical="center"/>
    </xf>
    <xf numFmtId="180" fontId="10" fillId="0" borderId="74" xfId="9" applyNumberFormat="1" applyFont="1" applyFill="1" applyBorder="1" applyAlignment="1">
      <alignment horizontal="center" vertical="center"/>
    </xf>
    <xf numFmtId="179" fontId="13" fillId="0" borderId="75" xfId="9" applyNumberFormat="1" applyFill="1" applyBorder="1" applyAlignment="1">
      <alignment horizontal="center" vertical="center"/>
    </xf>
    <xf numFmtId="179" fontId="13" fillId="0" borderId="78" xfId="9" applyNumberFormat="1" applyFill="1" applyBorder="1" applyAlignment="1">
      <alignment horizontal="center" vertical="center"/>
    </xf>
    <xf numFmtId="179" fontId="13" fillId="0" borderId="79" xfId="9" applyNumberFormat="1" applyFill="1" applyBorder="1" applyAlignment="1">
      <alignment horizontal="center" vertical="center"/>
    </xf>
    <xf numFmtId="180" fontId="4" fillId="0" borderId="76" xfId="9" applyNumberFormat="1" applyFont="1" applyFill="1" applyBorder="1" applyAlignment="1">
      <alignment horizontal="center" vertical="center"/>
    </xf>
    <xf numFmtId="180" fontId="10" fillId="3" borderId="74" xfId="9" applyNumberFormat="1" applyFont="1" applyFill="1" applyBorder="1" applyAlignment="1">
      <alignment horizontal="distributed" vertical="center" justifyLastLine="1"/>
    </xf>
    <xf numFmtId="0" fontId="10" fillId="0" borderId="76" xfId="9" applyFont="1" applyFill="1" applyBorder="1" applyAlignment="1">
      <alignment horizontal="center" vertical="center"/>
    </xf>
    <xf numFmtId="0" fontId="13" fillId="0" borderId="77" xfId="9" applyBorder="1" applyAlignment="1">
      <alignment horizontal="center" vertical="center"/>
    </xf>
    <xf numFmtId="0" fontId="13" fillId="0" borderId="78" xfId="9" applyBorder="1" applyAlignment="1">
      <alignment horizontal="center" vertical="center"/>
    </xf>
    <xf numFmtId="0" fontId="13" fillId="0" borderId="79" xfId="9" applyBorder="1" applyAlignment="1">
      <alignment horizontal="center" vertical="center"/>
    </xf>
    <xf numFmtId="0" fontId="11" fillId="0" borderId="76" xfId="9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2" borderId="2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51" xfId="0" applyNumberFormat="1" applyBorder="1" applyAlignment="1" applyProtection="1">
      <alignment horizontal="right" vertical="center"/>
      <protection locked="0"/>
    </xf>
    <xf numFmtId="49" fontId="0" fillId="0" borderId="52" xfId="0" applyNumberFormat="1" applyBorder="1" applyAlignment="1" applyProtection="1">
      <alignment horizontal="right" vertical="center"/>
      <protection locked="0"/>
    </xf>
    <xf numFmtId="176" fontId="0" fillId="2" borderId="57" xfId="0" applyNumberFormat="1" applyFill="1" applyBorder="1" applyAlignment="1" applyProtection="1">
      <alignment horizontal="right" vertical="center"/>
    </xf>
    <xf numFmtId="176" fontId="0" fillId="2" borderId="59" xfId="0" applyNumberFormat="1" applyFill="1" applyBorder="1" applyAlignment="1" applyProtection="1">
      <alignment horizontal="right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right" vertical="center"/>
      <protection locked="0"/>
    </xf>
    <xf numFmtId="49" fontId="0" fillId="0" borderId="56" xfId="0" applyNumberFormat="1" applyBorder="1" applyAlignment="1" applyProtection="1">
      <alignment horizontal="right" vertical="center"/>
      <protection locked="0"/>
    </xf>
    <xf numFmtId="0" fontId="8" fillId="0" borderId="44" xfId="0" applyFont="1" applyBorder="1" applyAlignment="1">
      <alignment horizontal="right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right" vertical="center"/>
      <protection locked="0"/>
    </xf>
    <xf numFmtId="49" fontId="0" fillId="0" borderId="58" xfId="0" applyNumberFormat="1" applyBorder="1" applyAlignment="1" applyProtection="1">
      <alignment horizontal="right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49" fontId="0" fillId="0" borderId="69" xfId="0" applyNumberFormat="1" applyBorder="1" applyAlignment="1">
      <alignment horizontal="right" vertical="center"/>
    </xf>
    <xf numFmtId="49" fontId="0" fillId="0" borderId="7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49" fontId="0" fillId="0" borderId="67" xfId="0" applyNumberFormat="1" applyBorder="1" applyAlignment="1">
      <alignment horizontal="right" vertical="center"/>
    </xf>
    <xf numFmtId="49" fontId="0" fillId="0" borderId="68" xfId="0" applyNumberFormat="1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76" fontId="0" fillId="0" borderId="57" xfId="0" applyNumberFormat="1" applyFill="1" applyBorder="1" applyAlignment="1">
      <alignment horizontal="right" vertical="center"/>
    </xf>
    <xf numFmtId="176" fontId="0" fillId="0" borderId="59" xfId="0" applyNumberFormat="1" applyFill="1" applyBorder="1" applyAlignment="1">
      <alignment horizontal="right" vertical="center"/>
    </xf>
    <xf numFmtId="176" fontId="0" fillId="0" borderId="69" xfId="0" applyNumberFormat="1" applyBorder="1" applyAlignment="1">
      <alignment horizontal="right" vertical="center"/>
    </xf>
    <xf numFmtId="176" fontId="0" fillId="0" borderId="70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71" xfId="0" applyNumberFormat="1" applyBorder="1" applyAlignment="1">
      <alignment horizontal="right" vertical="center"/>
    </xf>
    <xf numFmtId="49" fontId="0" fillId="0" borderId="72" xfId="0" applyNumberFormat="1" applyBorder="1" applyAlignment="1">
      <alignment horizontal="right" vertical="center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3" fillId="0" borderId="0" xfId="9" applyBorder="1" applyAlignment="1">
      <alignment horizontal="center" vertical="center" shrinkToFit="1"/>
    </xf>
    <xf numFmtId="0" fontId="13" fillId="0" borderId="0" xfId="9" applyAlignment="1">
      <alignment horizontal="left" vertical="center"/>
    </xf>
    <xf numFmtId="0" fontId="13" fillId="0" borderId="0" xfId="9" applyAlignment="1">
      <alignment horizontal="left" vertical="top" wrapText="1"/>
    </xf>
  </cellXfs>
  <cellStyles count="41">
    <cellStyle name="パーセント 2" xfId="1"/>
    <cellStyle name="メモ 2" xfId="2"/>
    <cellStyle name="メモ 2 2" xfId="3"/>
    <cellStyle name="メモ 2 2 2" xfId="4"/>
    <cellStyle name="メモ 2 3" xfId="5"/>
    <cellStyle name="桁区切り" xfId="6" builtinId="6"/>
    <cellStyle name="桁区切り 2" xfId="7"/>
    <cellStyle name="桁区切り 3" xfId="8"/>
    <cellStyle name="標準" xfId="0" builtinId="0"/>
    <cellStyle name="標準 2" xfId="9"/>
    <cellStyle name="標準 2 2" xfId="10"/>
    <cellStyle name="標準 2 2 2" xfId="11"/>
    <cellStyle name="標準 2 3" xfId="12"/>
    <cellStyle name="標準 2 3 2" xfId="13"/>
    <cellStyle name="標準 2 3 2 2" xfId="14"/>
    <cellStyle name="標準 2 3 3" xfId="15"/>
    <cellStyle name="標準 2 4" xfId="16"/>
    <cellStyle name="標準 2 4 2" xfId="17"/>
    <cellStyle name="標準 2 5" xfId="18"/>
    <cellStyle name="標準 3" xfId="19"/>
    <cellStyle name="標準 3 2" xfId="20"/>
    <cellStyle name="標準 3 3" xfId="21"/>
    <cellStyle name="標準 3 3 2" xfId="22"/>
    <cellStyle name="標準 3 3 2 2" xfId="23"/>
    <cellStyle name="標準 3 3 3" xfId="24"/>
    <cellStyle name="標準 3 4" xfId="25"/>
    <cellStyle name="標準 4" xfId="26"/>
    <cellStyle name="標準 4 2" xfId="27"/>
    <cellStyle name="標準 5" xfId="28"/>
    <cellStyle name="標準 5 2" xfId="29"/>
    <cellStyle name="標準 5 2 2" xfId="30"/>
    <cellStyle name="標準 5 3" xfId="31"/>
    <cellStyle name="標準 6" xfId="32"/>
    <cellStyle name="標準 6 2" xfId="33"/>
    <cellStyle name="標準 6 2 2" xfId="34"/>
    <cellStyle name="標準 6 3" xfId="35"/>
    <cellStyle name="標準 7" xfId="36"/>
    <cellStyle name="標準 7 2" xfId="37"/>
    <cellStyle name="標準 7 2 2" xfId="38"/>
    <cellStyle name="標準 7 3" xfId="39"/>
    <cellStyle name="標準 8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124460</xdr:colOff>
      <xdr:row>0</xdr:row>
      <xdr:rowOff>0</xdr:rowOff>
    </xdr:from>
    <xdr:to>
      <xdr:col>7</xdr:col>
      <xdr:colOff>505460</xdr:colOff>
      <xdr:row>0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8020050" y="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7</xdr:col>
      <xdr:colOff>966470</xdr:colOff>
      <xdr:row>0</xdr:row>
      <xdr:rowOff>0</xdr:rowOff>
    </xdr:from>
    <xdr:to>
      <xdr:col>8</xdr:col>
      <xdr:colOff>183952</xdr:colOff>
      <xdr:row>0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893445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2</xdr:col>
      <xdr:colOff>811530</xdr:colOff>
      <xdr:row>0</xdr:row>
      <xdr:rowOff>0</xdr:rowOff>
    </xdr:from>
    <xdr:to>
      <xdr:col>3</xdr:col>
      <xdr:colOff>2976</xdr:colOff>
      <xdr:row>0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352800" y="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8</xdr:col>
      <xdr:colOff>92710</xdr:colOff>
      <xdr:row>0</xdr:row>
      <xdr:rowOff>0</xdr:rowOff>
    </xdr:from>
    <xdr:to>
      <xdr:col>8</xdr:col>
      <xdr:colOff>473710</xdr:colOff>
      <xdr:row>0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9172575" y="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oneCell">
    <xdr:from>
      <xdr:col>1</xdr:col>
      <xdr:colOff>362857</xdr:colOff>
      <xdr:row>24</xdr:row>
      <xdr:rowOff>136071</xdr:rowOff>
    </xdr:from>
    <xdr:to>
      <xdr:col>8</xdr:col>
      <xdr:colOff>808252</xdr:colOff>
      <xdr:row>34</xdr:row>
      <xdr:rowOff>136071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071" y="6440714"/>
          <a:ext cx="7584610" cy="1632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124460</xdr:colOff>
      <xdr:row>0</xdr:row>
      <xdr:rowOff>0</xdr:rowOff>
    </xdr:from>
    <xdr:to>
      <xdr:col>9</xdr:col>
      <xdr:colOff>511810</xdr:colOff>
      <xdr:row>0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7943850" y="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9</xdr:col>
      <xdr:colOff>966470</xdr:colOff>
      <xdr:row>0</xdr:row>
      <xdr:rowOff>0</xdr:rowOff>
    </xdr:from>
    <xdr:to>
      <xdr:col>10</xdr:col>
      <xdr:colOff>168881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858250" y="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2</xdr:col>
      <xdr:colOff>807085</xdr:colOff>
      <xdr:row>0</xdr:row>
      <xdr:rowOff>0</xdr:rowOff>
    </xdr:from>
    <xdr:to>
      <xdr:col>3</xdr:col>
      <xdr:colOff>248851</xdr:colOff>
      <xdr:row>0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371850" y="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10</xdr:col>
      <xdr:colOff>92710</xdr:colOff>
      <xdr:row>0</xdr:row>
      <xdr:rowOff>0</xdr:rowOff>
    </xdr:from>
    <xdr:to>
      <xdr:col>10</xdr:col>
      <xdr:colOff>476790</xdr:colOff>
      <xdr:row>0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9191625" y="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18</xdr:row>
      <xdr:rowOff>203200</xdr:rowOff>
    </xdr:from>
    <xdr:to>
      <xdr:col>10</xdr:col>
      <xdr:colOff>323850</xdr:colOff>
      <xdr:row>24</xdr:row>
      <xdr:rowOff>374650</xdr:rowOff>
    </xdr:to>
    <xdr:sp macro="" textlink="">
      <xdr:nvSpPr>
        <xdr:cNvPr id="1225" name="Freeform 2"/>
        <xdr:cNvSpPr>
          <a:spLocks/>
        </xdr:cNvSpPr>
      </xdr:nvSpPr>
      <xdr:spPr bwMode="auto">
        <a:xfrm>
          <a:off x="2813050" y="4324350"/>
          <a:ext cx="5829300" cy="1397000"/>
        </a:xfrm>
        <a:custGeom>
          <a:avLst/>
          <a:gdLst>
            <a:gd name="T0" fmla="*/ 2147483646 w 607"/>
            <a:gd name="T1" fmla="*/ 0 h 144"/>
            <a:gd name="T2" fmla="*/ 2147483646 w 607"/>
            <a:gd name="T3" fmla="*/ 2147483646 h 144"/>
            <a:gd name="T4" fmla="*/ 2147483646 w 607"/>
            <a:gd name="T5" fmla="*/ 2147483646 h 144"/>
            <a:gd name="T6" fmla="*/ 2147483646 w 607"/>
            <a:gd name="T7" fmla="*/ 2147483646 h 14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07" h="144">
              <a:moveTo>
                <a:pt x="596" y="0"/>
              </a:moveTo>
              <a:cubicBezTo>
                <a:pt x="601" y="12"/>
                <a:pt x="607" y="25"/>
                <a:pt x="521" y="36"/>
              </a:cubicBezTo>
              <a:cubicBezTo>
                <a:pt x="435" y="47"/>
                <a:pt x="166" y="45"/>
                <a:pt x="83" y="63"/>
              </a:cubicBezTo>
              <a:cubicBezTo>
                <a:pt x="0" y="81"/>
                <a:pt x="33" y="131"/>
                <a:pt x="23" y="1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565150</xdr:colOff>
      <xdr:row>25</xdr:row>
      <xdr:rowOff>190500</xdr:rowOff>
    </xdr:from>
    <xdr:to>
      <xdr:col>9</xdr:col>
      <xdr:colOff>781050</xdr:colOff>
      <xdr:row>27</xdr:row>
      <xdr:rowOff>120650</xdr:rowOff>
    </xdr:to>
    <xdr:sp macro="" textlink="">
      <xdr:nvSpPr>
        <xdr:cNvPr id="1226" name="Freeform 8"/>
        <xdr:cNvSpPr>
          <a:spLocks/>
        </xdr:cNvSpPr>
      </xdr:nvSpPr>
      <xdr:spPr bwMode="auto">
        <a:xfrm>
          <a:off x="3784600" y="5918200"/>
          <a:ext cx="4133850" cy="438150"/>
        </a:xfrm>
        <a:custGeom>
          <a:avLst/>
          <a:gdLst>
            <a:gd name="T0" fmla="*/ 0 w 594"/>
            <a:gd name="T1" fmla="*/ 0 h 46"/>
            <a:gd name="T2" fmla="*/ 2147483646 w 594"/>
            <a:gd name="T3" fmla="*/ 2147483646 h 46"/>
            <a:gd name="T4" fmla="*/ 2147483646 w 594"/>
            <a:gd name="T5" fmla="*/ 2147483646 h 46"/>
            <a:gd name="T6" fmla="*/ 2147483646 w 594"/>
            <a:gd name="T7" fmla="*/ 2147483646 h 46"/>
            <a:gd name="T8" fmla="*/ 2147483646 w 594"/>
            <a:gd name="T9" fmla="*/ 2147483646 h 4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94" h="46">
              <a:moveTo>
                <a:pt x="0" y="0"/>
              </a:moveTo>
              <a:cubicBezTo>
                <a:pt x="7" y="6"/>
                <a:pt x="0" y="30"/>
                <a:pt x="40" y="38"/>
              </a:cubicBezTo>
              <a:cubicBezTo>
                <a:pt x="80" y="46"/>
                <a:pt x="155" y="46"/>
                <a:pt x="238" y="46"/>
              </a:cubicBezTo>
              <a:cubicBezTo>
                <a:pt x="321" y="46"/>
                <a:pt x="480" y="45"/>
                <a:pt x="537" y="38"/>
              </a:cubicBezTo>
              <a:cubicBezTo>
                <a:pt x="594" y="31"/>
                <a:pt x="571" y="9"/>
                <a:pt x="580" y="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1122680</xdr:colOff>
      <xdr:row>1</xdr:row>
      <xdr:rowOff>41275</xdr:rowOff>
    </xdr:from>
    <xdr:to>
      <xdr:col>1</xdr:col>
      <xdr:colOff>579606</xdr:colOff>
      <xdr:row>2</xdr:row>
      <xdr:rowOff>151151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1228725" y="219075"/>
          <a:ext cx="685800" cy="28575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opLeftCell="A7" zoomScale="60" zoomScaleNormal="60" zoomScaleSheetLayoutView="70" workbookViewId="0">
      <selection activeCell="G4" sqref="G4"/>
    </sheetView>
  </sheetViews>
  <sheetFormatPr defaultRowHeight="13" x14ac:dyDescent="0.2"/>
  <cols>
    <col min="1" max="1" width="16.7265625" customWidth="1"/>
    <col min="2" max="2" width="15.6328125" customWidth="1"/>
    <col min="3" max="3" width="13.6328125" customWidth="1"/>
    <col min="4" max="4" width="15.26953125" customWidth="1"/>
    <col min="5" max="6" width="12.7265625" customWidth="1"/>
    <col min="7" max="7" width="16.6328125" customWidth="1"/>
    <col min="8" max="8" width="15.6328125" customWidth="1"/>
    <col min="9" max="9" width="13.6328125" customWidth="1"/>
  </cols>
  <sheetData>
    <row r="1" spans="1:9" s="10" customFormat="1" x14ac:dyDescent="0.2">
      <c r="A1" s="10" t="s">
        <v>83</v>
      </c>
    </row>
    <row r="2" spans="1:9" s="10" customFormat="1" ht="29.25" customHeight="1" x14ac:dyDescent="0.2">
      <c r="A2" s="129" t="s">
        <v>119</v>
      </c>
      <c r="B2" s="129"/>
      <c r="C2" s="129"/>
      <c r="D2" s="129"/>
      <c r="E2" s="129"/>
      <c r="F2" s="129"/>
      <c r="G2" s="129"/>
      <c r="H2" s="129"/>
      <c r="I2" s="129"/>
    </row>
    <row r="3" spans="1:9" s="10" customFormat="1" ht="21" customHeight="1" x14ac:dyDescent="0.2">
      <c r="G3" s="136" t="s">
        <v>120</v>
      </c>
      <c r="H3" s="136"/>
      <c r="I3" s="136"/>
    </row>
    <row r="4" spans="1:9" s="10" customFormat="1" ht="24" customHeight="1" x14ac:dyDescent="0.2">
      <c r="E4" s="10" t="s">
        <v>84</v>
      </c>
      <c r="F4" s="10" t="s">
        <v>85</v>
      </c>
      <c r="G4" s="10" t="s">
        <v>86</v>
      </c>
      <c r="I4" s="29" t="s">
        <v>87</v>
      </c>
    </row>
    <row r="5" spans="1:9" s="10" customFormat="1" ht="24" customHeight="1" x14ac:dyDescent="0.2">
      <c r="F5" s="10" t="s">
        <v>88</v>
      </c>
      <c r="G5" s="10" t="s">
        <v>86</v>
      </c>
      <c r="I5" s="29" t="s">
        <v>87</v>
      </c>
    </row>
    <row r="6" spans="1:9" s="10" customFormat="1" ht="18.75" customHeight="1" x14ac:dyDescent="0.2"/>
    <row r="7" spans="1:9" s="10" customFormat="1" ht="13.5" thickBot="1" x14ac:dyDescent="0.25"/>
    <row r="8" spans="1:9" s="10" customFormat="1" ht="20.149999999999999" customHeight="1" x14ac:dyDescent="0.2">
      <c r="A8" s="130" t="s">
        <v>89</v>
      </c>
      <c r="B8" s="131"/>
      <c r="C8" s="132"/>
      <c r="D8" s="130" t="s">
        <v>90</v>
      </c>
      <c r="E8" s="131"/>
      <c r="F8" s="132"/>
      <c r="G8" s="133" t="s">
        <v>91</v>
      </c>
      <c r="H8" s="134"/>
      <c r="I8" s="135"/>
    </row>
    <row r="9" spans="1:9" s="3" customFormat="1" ht="30" customHeight="1" x14ac:dyDescent="0.2">
      <c r="A9" s="30" t="s">
        <v>92</v>
      </c>
      <c r="B9" s="31" t="s">
        <v>93</v>
      </c>
      <c r="C9" s="32" t="s">
        <v>94</v>
      </c>
      <c r="D9" s="33" t="s">
        <v>8</v>
      </c>
      <c r="E9" s="34" t="s">
        <v>15</v>
      </c>
      <c r="F9" s="35" t="s">
        <v>16</v>
      </c>
      <c r="G9" s="30" t="s">
        <v>92</v>
      </c>
      <c r="H9" s="31" t="s">
        <v>93</v>
      </c>
      <c r="I9" s="32" t="s">
        <v>94</v>
      </c>
    </row>
    <row r="10" spans="1:9" s="10" customFormat="1" ht="23.25" customHeight="1" x14ac:dyDescent="0.2">
      <c r="A10" s="36"/>
      <c r="B10" s="37"/>
      <c r="C10" s="38"/>
      <c r="D10" s="39"/>
      <c r="E10" s="40"/>
      <c r="F10" s="41"/>
      <c r="G10" s="36"/>
      <c r="H10" s="37"/>
      <c r="I10" s="42"/>
    </row>
    <row r="11" spans="1:9" s="10" customFormat="1" ht="23.25" customHeight="1" x14ac:dyDescent="0.2">
      <c r="A11" s="36"/>
      <c r="B11" s="37"/>
      <c r="C11" s="38"/>
      <c r="D11" s="43"/>
      <c r="E11" s="44"/>
      <c r="F11" s="45"/>
      <c r="G11" s="46"/>
      <c r="H11" s="47"/>
      <c r="I11" s="48"/>
    </row>
    <row r="12" spans="1:9" s="10" customFormat="1" ht="23.25" customHeight="1" x14ac:dyDescent="0.2">
      <c r="A12" s="49"/>
      <c r="B12" s="47"/>
      <c r="C12" s="50"/>
      <c r="D12" s="43"/>
      <c r="E12" s="51"/>
      <c r="F12" s="45"/>
      <c r="G12" s="46"/>
      <c r="H12" s="47"/>
      <c r="I12" s="48"/>
    </row>
    <row r="13" spans="1:9" s="10" customFormat="1" ht="23.25" customHeight="1" x14ac:dyDescent="0.2">
      <c r="A13" s="49"/>
      <c r="B13" s="47"/>
      <c r="C13" s="50"/>
      <c r="D13" s="43"/>
      <c r="E13" s="51"/>
      <c r="F13" s="45"/>
      <c r="G13" s="46"/>
      <c r="H13" s="47"/>
      <c r="I13" s="48"/>
    </row>
    <row r="14" spans="1:9" s="10" customFormat="1" ht="23.25" customHeight="1" x14ac:dyDescent="0.2">
      <c r="A14" s="49"/>
      <c r="B14" s="47"/>
      <c r="C14" s="50"/>
      <c r="D14" s="43"/>
      <c r="E14" s="51"/>
      <c r="F14" s="45"/>
      <c r="G14" s="46"/>
      <c r="H14" s="47"/>
      <c r="I14" s="48"/>
    </row>
    <row r="15" spans="1:9" s="10" customFormat="1" ht="23.25" customHeight="1" x14ac:dyDescent="0.2">
      <c r="A15" s="49"/>
      <c r="B15" s="47"/>
      <c r="C15" s="50"/>
      <c r="D15" s="43"/>
      <c r="E15" s="51"/>
      <c r="F15" s="48"/>
      <c r="G15" s="46"/>
      <c r="H15" s="47"/>
      <c r="I15" s="48"/>
    </row>
    <row r="16" spans="1:9" s="10" customFormat="1" ht="23.25" customHeight="1" x14ac:dyDescent="0.2">
      <c r="A16" s="49"/>
      <c r="B16" s="47"/>
      <c r="C16" s="50"/>
      <c r="D16" s="43"/>
      <c r="E16" s="51"/>
      <c r="F16" s="48"/>
      <c r="G16" s="46"/>
      <c r="H16" s="47"/>
      <c r="I16" s="48"/>
    </row>
    <row r="17" spans="1:9" s="10" customFormat="1" ht="23.25" customHeight="1" x14ac:dyDescent="0.2">
      <c r="A17" s="49"/>
      <c r="B17" s="47"/>
      <c r="C17" s="50"/>
      <c r="D17" s="43"/>
      <c r="E17" s="51"/>
      <c r="F17" s="48"/>
      <c r="G17" s="46"/>
      <c r="H17" s="47"/>
      <c r="I17" s="48"/>
    </row>
    <row r="18" spans="1:9" s="10" customFormat="1" ht="23.25" customHeight="1" x14ac:dyDescent="0.2">
      <c r="A18" s="49"/>
      <c r="B18" s="47"/>
      <c r="C18" s="50"/>
      <c r="D18" s="43"/>
      <c r="E18" s="51"/>
      <c r="F18" s="48"/>
      <c r="G18" s="46"/>
      <c r="H18" s="47"/>
      <c r="I18" s="48"/>
    </row>
    <row r="19" spans="1:9" s="10" customFormat="1" ht="23.25" customHeight="1" x14ac:dyDescent="0.2">
      <c r="A19" s="49"/>
      <c r="B19" s="47"/>
      <c r="C19" s="50"/>
      <c r="D19" s="43"/>
      <c r="E19" s="51"/>
      <c r="F19" s="48"/>
      <c r="G19" s="46"/>
      <c r="H19" s="47"/>
      <c r="I19" s="45"/>
    </row>
    <row r="20" spans="1:9" s="10" customFormat="1" ht="23.25" customHeight="1" thickBot="1" x14ac:dyDescent="0.25">
      <c r="A20" s="52"/>
      <c r="B20" s="53"/>
      <c r="C20" s="54"/>
      <c r="D20" s="55"/>
      <c r="E20" s="56"/>
      <c r="F20" s="57"/>
      <c r="G20" s="58"/>
      <c r="H20" s="59"/>
      <c r="I20" s="60"/>
    </row>
    <row r="21" spans="1:9" s="10" customFormat="1" x14ac:dyDescent="0.2">
      <c r="A21" s="10" t="s">
        <v>95</v>
      </c>
      <c r="D21" s="18"/>
      <c r="E21" s="18"/>
    </row>
    <row r="22" spans="1:9" x14ac:dyDescent="0.2">
      <c r="A22" t="s">
        <v>96</v>
      </c>
    </row>
    <row r="23" spans="1:9" x14ac:dyDescent="0.2">
      <c r="A23" t="s">
        <v>97</v>
      </c>
    </row>
    <row r="24" spans="1:9" x14ac:dyDescent="0.2">
      <c r="A24" t="s">
        <v>98</v>
      </c>
    </row>
  </sheetData>
  <mergeCells count="5">
    <mergeCell ref="A2:I2"/>
    <mergeCell ref="A8:C8"/>
    <mergeCell ref="D8:F8"/>
    <mergeCell ref="G8:I8"/>
    <mergeCell ref="G3:I3"/>
  </mergeCells>
  <phoneticPr fontId="2"/>
  <pageMargins left="0.75" right="0.75" top="1" bottom="1" header="0.51200000000000001" footer="0.51200000000000001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22" zoomScale="85" zoomScaleNormal="85" zoomScaleSheetLayoutView="70" workbookViewId="0">
      <selection activeCell="A28" sqref="A28"/>
    </sheetView>
  </sheetViews>
  <sheetFormatPr defaultRowHeight="13" x14ac:dyDescent="0.2"/>
  <cols>
    <col min="1" max="1" width="16.7265625" customWidth="1"/>
    <col min="2" max="2" width="15.90625" customWidth="1"/>
    <col min="3" max="3" width="13.453125" customWidth="1"/>
    <col min="4" max="4" width="12.453125" customWidth="1"/>
    <col min="5" max="5" width="4" customWidth="1"/>
    <col min="6" max="6" width="7.453125" customWidth="1"/>
    <col min="7" max="7" width="16.08984375" customWidth="1"/>
    <col min="8" max="8" width="3.36328125" customWidth="1"/>
    <col min="9" max="9" width="12.7265625" customWidth="1"/>
    <col min="10" max="10" width="16.90625" customWidth="1"/>
    <col min="11" max="11" width="13.08984375" customWidth="1"/>
    <col min="12" max="12" width="3.6328125" customWidth="1"/>
  </cols>
  <sheetData>
    <row r="1" spans="1:12" s="10" customForma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10" customFormat="1" ht="16.5" x14ac:dyDescent="0.2">
      <c r="A2" s="161" t="s">
        <v>121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s="10" customFormat="1" ht="7.5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0" customFormat="1" x14ac:dyDescent="0.2">
      <c r="A4" s="97" t="s">
        <v>1</v>
      </c>
      <c r="B4" s="97"/>
      <c r="C4" s="97"/>
      <c r="D4" s="97"/>
      <c r="E4" s="97"/>
      <c r="F4" s="97"/>
      <c r="G4" s="97"/>
      <c r="H4" s="97"/>
      <c r="I4" s="160" t="s">
        <v>120</v>
      </c>
      <c r="J4" s="160"/>
      <c r="K4" s="160"/>
      <c r="L4" s="160"/>
    </row>
    <row r="5" spans="1:12" s="10" customFormat="1" ht="6" customHeight="1" thickBo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s="10" customFormat="1" ht="20.149999999999999" customHeight="1" x14ac:dyDescent="0.2">
      <c r="A6" s="169" t="s">
        <v>2</v>
      </c>
      <c r="B6" s="170"/>
      <c r="C6" s="171" t="s">
        <v>3</v>
      </c>
      <c r="D6" s="172"/>
      <c r="E6" s="172"/>
      <c r="F6" s="172"/>
      <c r="G6" s="172"/>
      <c r="H6" s="172"/>
      <c r="I6" s="173"/>
      <c r="J6" s="171" t="s">
        <v>4</v>
      </c>
      <c r="K6" s="172"/>
      <c r="L6" s="173"/>
    </row>
    <row r="7" spans="1:12" s="3" customFormat="1" ht="30" customHeight="1" thickBot="1" x14ac:dyDescent="0.25">
      <c r="A7" s="98" t="s">
        <v>17</v>
      </c>
      <c r="B7" s="99" t="s">
        <v>93</v>
      </c>
      <c r="C7" s="100" t="s">
        <v>6</v>
      </c>
      <c r="D7" s="101" t="s">
        <v>7</v>
      </c>
      <c r="E7" s="166" t="s">
        <v>8</v>
      </c>
      <c r="F7" s="147"/>
      <c r="G7" s="102" t="s">
        <v>15</v>
      </c>
      <c r="H7" s="167" t="s">
        <v>16</v>
      </c>
      <c r="I7" s="168"/>
      <c r="J7" s="98" t="s">
        <v>18</v>
      </c>
      <c r="K7" s="166" t="s">
        <v>93</v>
      </c>
      <c r="L7" s="145"/>
    </row>
    <row r="8" spans="1:12" s="10" customFormat="1" ht="20.149999999999999" customHeight="1" x14ac:dyDescent="0.2">
      <c r="A8" s="79"/>
      <c r="B8" s="80"/>
      <c r="C8" s="79"/>
      <c r="D8" s="81"/>
      <c r="E8" s="174"/>
      <c r="F8" s="175"/>
      <c r="G8" s="82"/>
      <c r="H8" s="151">
        <f>ROUNDDOWN(G8*0.97,0)</f>
        <v>0</v>
      </c>
      <c r="I8" s="152"/>
      <c r="J8" s="79"/>
      <c r="K8" s="176"/>
      <c r="L8" s="177"/>
    </row>
    <row r="9" spans="1:12" s="10" customFormat="1" ht="20.149999999999999" customHeight="1" x14ac:dyDescent="0.2">
      <c r="A9" s="83"/>
      <c r="B9" s="84"/>
      <c r="C9" s="83"/>
      <c r="D9" s="85"/>
      <c r="E9" s="157"/>
      <c r="F9" s="158"/>
      <c r="G9" s="86"/>
      <c r="H9" s="151">
        <f t="shared" ref="H9:H20" si="0">ROUNDDOWN(G9*0.97,0)</f>
        <v>0</v>
      </c>
      <c r="I9" s="152"/>
      <c r="J9" s="83"/>
      <c r="K9" s="155"/>
      <c r="L9" s="156"/>
    </row>
    <row r="10" spans="1:12" s="10" customFormat="1" ht="20.149999999999999" customHeight="1" x14ac:dyDescent="0.2">
      <c r="A10" s="83"/>
      <c r="B10" s="84"/>
      <c r="C10" s="83"/>
      <c r="D10" s="85"/>
      <c r="E10" s="157"/>
      <c r="F10" s="158"/>
      <c r="G10" s="86"/>
      <c r="H10" s="151">
        <f t="shared" si="0"/>
        <v>0</v>
      </c>
      <c r="I10" s="152"/>
      <c r="J10" s="83"/>
      <c r="K10" s="155"/>
      <c r="L10" s="156"/>
    </row>
    <row r="11" spans="1:12" s="10" customFormat="1" ht="20.149999999999999" customHeight="1" x14ac:dyDescent="0.2">
      <c r="A11" s="83"/>
      <c r="B11" s="84"/>
      <c r="C11" s="83"/>
      <c r="D11" s="85"/>
      <c r="E11" s="157"/>
      <c r="F11" s="158"/>
      <c r="G11" s="86"/>
      <c r="H11" s="151">
        <f t="shared" si="0"/>
        <v>0</v>
      </c>
      <c r="I11" s="152"/>
      <c r="J11" s="83"/>
      <c r="K11" s="155"/>
      <c r="L11" s="156"/>
    </row>
    <row r="12" spans="1:12" s="10" customFormat="1" ht="20.149999999999999" customHeight="1" x14ac:dyDescent="0.2">
      <c r="A12" s="83"/>
      <c r="B12" s="84"/>
      <c r="C12" s="83"/>
      <c r="D12" s="85"/>
      <c r="E12" s="157"/>
      <c r="F12" s="158"/>
      <c r="G12" s="86"/>
      <c r="H12" s="151">
        <f t="shared" si="0"/>
        <v>0</v>
      </c>
      <c r="I12" s="152"/>
      <c r="J12" s="83"/>
      <c r="K12" s="155"/>
      <c r="L12" s="156"/>
    </row>
    <row r="13" spans="1:12" s="10" customFormat="1" ht="20.149999999999999" customHeight="1" x14ac:dyDescent="0.2">
      <c r="A13" s="83"/>
      <c r="B13" s="84"/>
      <c r="C13" s="83"/>
      <c r="D13" s="85"/>
      <c r="E13" s="157"/>
      <c r="F13" s="158"/>
      <c r="G13" s="86"/>
      <c r="H13" s="151">
        <f t="shared" si="0"/>
        <v>0</v>
      </c>
      <c r="I13" s="152"/>
      <c r="J13" s="83"/>
      <c r="K13" s="155"/>
      <c r="L13" s="156"/>
    </row>
    <row r="14" spans="1:12" s="10" customFormat="1" ht="20.149999999999999" customHeight="1" x14ac:dyDescent="0.2">
      <c r="A14" s="83"/>
      <c r="B14" s="84"/>
      <c r="C14" s="83"/>
      <c r="D14" s="85"/>
      <c r="E14" s="157"/>
      <c r="F14" s="158"/>
      <c r="G14" s="86"/>
      <c r="H14" s="151">
        <f t="shared" si="0"/>
        <v>0</v>
      </c>
      <c r="I14" s="152"/>
      <c r="J14" s="83"/>
      <c r="K14" s="155"/>
      <c r="L14" s="156"/>
    </row>
    <row r="15" spans="1:12" s="10" customFormat="1" ht="20.149999999999999" customHeight="1" x14ac:dyDescent="0.2">
      <c r="A15" s="83"/>
      <c r="B15" s="84"/>
      <c r="C15" s="83"/>
      <c r="D15" s="85"/>
      <c r="E15" s="157"/>
      <c r="F15" s="158"/>
      <c r="G15" s="86"/>
      <c r="H15" s="151">
        <f t="shared" si="0"/>
        <v>0</v>
      </c>
      <c r="I15" s="152"/>
      <c r="J15" s="83"/>
      <c r="K15" s="155"/>
      <c r="L15" s="156"/>
    </row>
    <row r="16" spans="1:12" s="10" customFormat="1" ht="20.149999999999999" customHeight="1" x14ac:dyDescent="0.2">
      <c r="A16" s="83"/>
      <c r="B16" s="84"/>
      <c r="C16" s="83"/>
      <c r="D16" s="85"/>
      <c r="E16" s="157"/>
      <c r="F16" s="158"/>
      <c r="G16" s="86"/>
      <c r="H16" s="151">
        <f t="shared" si="0"/>
        <v>0</v>
      </c>
      <c r="I16" s="152"/>
      <c r="J16" s="83"/>
      <c r="K16" s="155"/>
      <c r="L16" s="156"/>
    </row>
    <row r="17" spans="1:12" s="10" customFormat="1" ht="20.149999999999999" customHeight="1" x14ac:dyDescent="0.2">
      <c r="A17" s="83"/>
      <c r="B17" s="84"/>
      <c r="C17" s="83"/>
      <c r="D17" s="85"/>
      <c r="E17" s="157"/>
      <c r="F17" s="158"/>
      <c r="G17" s="86"/>
      <c r="H17" s="151">
        <f t="shared" si="0"/>
        <v>0</v>
      </c>
      <c r="I17" s="152"/>
      <c r="J17" s="83"/>
      <c r="K17" s="155"/>
      <c r="L17" s="156"/>
    </row>
    <row r="18" spans="1:12" s="10" customFormat="1" ht="20.149999999999999" customHeight="1" x14ac:dyDescent="0.2">
      <c r="A18" s="83"/>
      <c r="B18" s="84"/>
      <c r="C18" s="83"/>
      <c r="D18" s="85"/>
      <c r="E18" s="157"/>
      <c r="F18" s="158"/>
      <c r="G18" s="86"/>
      <c r="H18" s="151">
        <f t="shared" si="0"/>
        <v>0</v>
      </c>
      <c r="I18" s="152"/>
      <c r="J18" s="83"/>
      <c r="K18" s="155"/>
      <c r="L18" s="156"/>
    </row>
    <row r="19" spans="1:12" s="10" customFormat="1" ht="20.149999999999999" customHeight="1" x14ac:dyDescent="0.2">
      <c r="A19" s="83"/>
      <c r="B19" s="84"/>
      <c r="C19" s="83"/>
      <c r="D19" s="85"/>
      <c r="E19" s="157"/>
      <c r="F19" s="158"/>
      <c r="G19" s="86"/>
      <c r="H19" s="151">
        <f t="shared" si="0"/>
        <v>0</v>
      </c>
      <c r="I19" s="152"/>
      <c r="J19" s="83"/>
      <c r="K19" s="155"/>
      <c r="L19" s="156"/>
    </row>
    <row r="20" spans="1:12" s="10" customFormat="1" ht="20.149999999999999" customHeight="1" x14ac:dyDescent="0.2">
      <c r="A20" s="87"/>
      <c r="B20" s="88"/>
      <c r="C20" s="87"/>
      <c r="D20" s="89"/>
      <c r="E20" s="149"/>
      <c r="F20" s="150"/>
      <c r="G20" s="90"/>
      <c r="H20" s="151">
        <f t="shared" si="0"/>
        <v>0</v>
      </c>
      <c r="I20" s="152"/>
      <c r="J20" s="87"/>
      <c r="K20" s="153"/>
      <c r="L20" s="154"/>
    </row>
    <row r="21" spans="1:12" s="10" customFormat="1" ht="26.25" customHeight="1" thickBot="1" x14ac:dyDescent="0.25">
      <c r="A21" s="144"/>
      <c r="B21" s="145"/>
      <c r="C21" s="144" t="s">
        <v>9</v>
      </c>
      <c r="D21" s="146"/>
      <c r="E21" s="146"/>
      <c r="F21" s="147"/>
      <c r="G21" s="25">
        <f>SUM(G8:G20)</f>
        <v>0</v>
      </c>
      <c r="H21" s="75" t="s">
        <v>10</v>
      </c>
      <c r="I21" s="76">
        <f>SUM(H8:I20)</f>
        <v>0</v>
      </c>
      <c r="J21" s="94" t="s">
        <v>216</v>
      </c>
      <c r="K21" s="28">
        <f>ROUNDDOWN(I21*0.72,0)</f>
        <v>0</v>
      </c>
      <c r="L21" s="21" t="s">
        <v>11</v>
      </c>
    </row>
    <row r="22" spans="1:12" s="10" customFormat="1" x14ac:dyDescent="0.2">
      <c r="A22" s="97"/>
      <c r="B22" s="97"/>
      <c r="C22" s="97"/>
      <c r="D22" s="97"/>
      <c r="E22" s="97"/>
      <c r="F22" s="97"/>
      <c r="G22" s="103"/>
      <c r="H22" s="97"/>
      <c r="I22" s="97"/>
      <c r="J22" s="97"/>
      <c r="K22" s="97"/>
      <c r="L22" s="97"/>
    </row>
    <row r="23" spans="1:12" s="10" customFormat="1" x14ac:dyDescent="0.2">
      <c r="A23" s="97" t="s">
        <v>50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s="10" customFormat="1" x14ac:dyDescent="0.2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s="10" customFormat="1" x14ac:dyDescent="0.2">
      <c r="A25" s="148" t="s">
        <v>101</v>
      </c>
      <c r="B25" s="148"/>
      <c r="C25" s="148"/>
      <c r="D25" s="148"/>
      <c r="E25" s="97"/>
      <c r="F25" s="97"/>
      <c r="G25" s="148" t="s">
        <v>100</v>
      </c>
      <c r="H25" s="148"/>
      <c r="I25" s="148"/>
      <c r="J25" s="148"/>
      <c r="K25" s="148"/>
      <c r="L25" s="97"/>
    </row>
    <row r="26" spans="1:12" s="10" customFormat="1" x14ac:dyDescent="0.2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s="3" customFormat="1" ht="30" customHeight="1" x14ac:dyDescent="0.2">
      <c r="A27" s="95" t="s">
        <v>12</v>
      </c>
      <c r="B27" s="104" t="s">
        <v>13</v>
      </c>
      <c r="C27" s="105" t="s">
        <v>46</v>
      </c>
      <c r="D27" s="139" t="s">
        <v>47</v>
      </c>
      <c r="E27" s="137"/>
      <c r="G27" s="95" t="s">
        <v>12</v>
      </c>
      <c r="H27" s="139" t="s">
        <v>14</v>
      </c>
      <c r="I27" s="139"/>
      <c r="J27" s="106" t="s">
        <v>48</v>
      </c>
      <c r="K27" s="139" t="s">
        <v>49</v>
      </c>
      <c r="L27" s="139"/>
    </row>
    <row r="28" spans="1:12" s="10" customFormat="1" ht="20.149999999999999" customHeight="1" x14ac:dyDescent="0.2">
      <c r="A28" s="91" t="s">
        <v>114</v>
      </c>
      <c r="B28" s="92"/>
      <c r="C28" s="27">
        <f>K21</f>
        <v>0</v>
      </c>
      <c r="D28" s="140">
        <f>ROUNDDOWN(C28*B28/1000,0)</f>
        <v>0</v>
      </c>
      <c r="E28" s="141"/>
      <c r="G28" s="93" t="s">
        <v>51</v>
      </c>
      <c r="H28" s="142"/>
      <c r="I28" s="143"/>
      <c r="J28" s="26">
        <f>D28</f>
        <v>0</v>
      </c>
      <c r="K28" s="140" t="e">
        <f>ROUNDDOWN(J28/H28*1000,0)</f>
        <v>#DIV/0!</v>
      </c>
      <c r="L28" s="141"/>
    </row>
    <row r="29" spans="1:12" s="10" customFormat="1" ht="25.5" customHeight="1" x14ac:dyDescent="0.2">
      <c r="A29" s="137" t="s">
        <v>117</v>
      </c>
      <c r="B29" s="137"/>
      <c r="C29" s="137"/>
      <c r="D29" s="137"/>
      <c r="E29" s="137"/>
      <c r="G29" s="138" t="s">
        <v>118</v>
      </c>
      <c r="H29" s="138"/>
      <c r="I29" s="138"/>
      <c r="J29" s="138"/>
      <c r="K29" s="138"/>
      <c r="L29" s="138"/>
    </row>
    <row r="30" spans="1:12" ht="24" customHeight="1" x14ac:dyDescent="0.2"/>
    <row r="31" spans="1:12" ht="21" customHeight="1" x14ac:dyDescent="0.2">
      <c r="I31" s="162" t="s">
        <v>45</v>
      </c>
      <c r="J31" s="163"/>
      <c r="K31" s="93" t="s">
        <v>43</v>
      </c>
      <c r="L31" s="96"/>
    </row>
    <row r="32" spans="1:12" ht="21" customHeight="1" x14ac:dyDescent="0.2">
      <c r="I32" s="164"/>
      <c r="J32" s="165"/>
      <c r="K32" s="93" t="s">
        <v>44</v>
      </c>
      <c r="L32" s="96"/>
    </row>
    <row r="33" spans="10:12" x14ac:dyDescent="0.2">
      <c r="J33" s="159" t="s">
        <v>82</v>
      </c>
      <c r="K33" s="159"/>
      <c r="L33" s="159"/>
    </row>
  </sheetData>
  <mergeCells count="61">
    <mergeCell ref="K16:L16"/>
    <mergeCell ref="E19:F19"/>
    <mergeCell ref="I4:L4"/>
    <mergeCell ref="A2:L2"/>
    <mergeCell ref="I31:J32"/>
    <mergeCell ref="E7:F7"/>
    <mergeCell ref="H7:I7"/>
    <mergeCell ref="K7:L7"/>
    <mergeCell ref="A6:B6"/>
    <mergeCell ref="C6:I6"/>
    <mergeCell ref="J6:L6"/>
    <mergeCell ref="E8:F8"/>
    <mergeCell ref="H8:I8"/>
    <mergeCell ref="K8:L8"/>
    <mergeCell ref="E9:F9"/>
    <mergeCell ref="H9:I9"/>
    <mergeCell ref="J33:L33"/>
    <mergeCell ref="E11:F11"/>
    <mergeCell ref="E12:F12"/>
    <mergeCell ref="H11:I11"/>
    <mergeCell ref="H12:I12"/>
    <mergeCell ref="E14:F14"/>
    <mergeCell ref="H14:I14"/>
    <mergeCell ref="K14:L14"/>
    <mergeCell ref="E15:F15"/>
    <mergeCell ref="H15:I15"/>
    <mergeCell ref="K15:L15"/>
    <mergeCell ref="E16:F16"/>
    <mergeCell ref="H16:I16"/>
    <mergeCell ref="H19:I19"/>
    <mergeCell ref="K19:L19"/>
    <mergeCell ref="E17:F17"/>
    <mergeCell ref="K9:L9"/>
    <mergeCell ref="E10:F10"/>
    <mergeCell ref="H10:I10"/>
    <mergeCell ref="K10:L10"/>
    <mergeCell ref="E13:F13"/>
    <mergeCell ref="H13:I13"/>
    <mergeCell ref="K13:L13"/>
    <mergeCell ref="K11:L11"/>
    <mergeCell ref="K12:L12"/>
    <mergeCell ref="H17:I17"/>
    <mergeCell ref="K17:L17"/>
    <mergeCell ref="E18:F18"/>
    <mergeCell ref="H18:I18"/>
    <mergeCell ref="K18:L18"/>
    <mergeCell ref="A21:B21"/>
    <mergeCell ref="C21:F21"/>
    <mergeCell ref="A25:D25"/>
    <mergeCell ref="G25:K25"/>
    <mergeCell ref="E20:F20"/>
    <mergeCell ref="H20:I20"/>
    <mergeCell ref="K20:L20"/>
    <mergeCell ref="A29:E29"/>
    <mergeCell ref="G29:L29"/>
    <mergeCell ref="D27:E27"/>
    <mergeCell ref="H27:I27"/>
    <mergeCell ref="K27:L27"/>
    <mergeCell ref="D28:E28"/>
    <mergeCell ref="H28:I28"/>
    <mergeCell ref="K28:L28"/>
  </mergeCells>
  <phoneticPr fontId="2"/>
  <pageMargins left="0.75" right="0.62" top="0.31" bottom="0.3" header="0.24" footer="0.19"/>
  <pageSetup paperSize="9" scale="9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"/>
  <sheetViews>
    <sheetView tabSelected="1" zoomScale="90" zoomScaleNormal="90" workbookViewId="0">
      <selection activeCell="J25" sqref="J25"/>
    </sheetView>
  </sheetViews>
  <sheetFormatPr defaultRowHeight="13" x14ac:dyDescent="0.2"/>
  <cols>
    <col min="1" max="1" width="16.7265625" customWidth="1"/>
    <col min="2" max="2" width="15.90625" customWidth="1"/>
    <col min="3" max="3" width="13.453125" customWidth="1"/>
    <col min="4" max="4" width="12.453125" customWidth="1"/>
    <col min="5" max="5" width="4" customWidth="1"/>
    <col min="6" max="6" width="7.453125" customWidth="1"/>
    <col min="7" max="7" width="16.08984375" customWidth="1"/>
    <col min="8" max="8" width="3.36328125" customWidth="1"/>
    <col min="9" max="9" width="12.7265625" customWidth="1"/>
    <col min="10" max="10" width="16.90625" customWidth="1"/>
    <col min="11" max="11" width="13.08984375" customWidth="1"/>
    <col min="12" max="12" width="3.26953125" customWidth="1"/>
  </cols>
  <sheetData>
    <row r="2" spans="1:12" x14ac:dyDescent="0.2">
      <c r="A2" t="s">
        <v>0</v>
      </c>
    </row>
    <row r="3" spans="1:12" ht="16.5" x14ac:dyDescent="0.2">
      <c r="A3" s="129" t="s">
        <v>122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5" spans="1:12" x14ac:dyDescent="0.2">
      <c r="A5" t="s">
        <v>1</v>
      </c>
      <c r="I5" s="214" t="s">
        <v>123</v>
      </c>
      <c r="J5" s="214"/>
      <c r="K5" s="214"/>
      <c r="L5" s="214"/>
    </row>
    <row r="6" spans="1:12" ht="6" customHeight="1" x14ac:dyDescent="0.2"/>
    <row r="7" spans="1:12" ht="20.149999999999999" customHeight="1" x14ac:dyDescent="0.2">
      <c r="A7" s="183" t="s">
        <v>2</v>
      </c>
      <c r="B7" s="205"/>
      <c r="C7" s="181" t="s">
        <v>3</v>
      </c>
      <c r="D7" s="181"/>
      <c r="E7" s="181"/>
      <c r="F7" s="181"/>
      <c r="G7" s="181"/>
      <c r="H7" s="181"/>
      <c r="I7" s="181"/>
      <c r="J7" s="181" t="s">
        <v>4</v>
      </c>
      <c r="K7" s="181"/>
      <c r="L7" s="181"/>
    </row>
    <row r="8" spans="1:12" s="3" customFormat="1" ht="30" customHeight="1" x14ac:dyDescent="0.2">
      <c r="A8" s="2" t="s">
        <v>17</v>
      </c>
      <c r="B8" s="7" t="s">
        <v>5</v>
      </c>
      <c r="C8" s="1" t="s">
        <v>6</v>
      </c>
      <c r="D8" s="1" t="s">
        <v>7</v>
      </c>
      <c r="E8" s="183" t="s">
        <v>8</v>
      </c>
      <c r="F8" s="184"/>
      <c r="G8" s="2" t="s">
        <v>15</v>
      </c>
      <c r="H8" s="206" t="s">
        <v>16</v>
      </c>
      <c r="I8" s="207"/>
      <c r="J8" s="2" t="s">
        <v>18</v>
      </c>
      <c r="K8" s="183" t="s">
        <v>5</v>
      </c>
      <c r="L8" s="184"/>
    </row>
    <row r="9" spans="1:12" s="10" customFormat="1" ht="20.149999999999999" customHeight="1" x14ac:dyDescent="0.2">
      <c r="A9" s="16" t="s">
        <v>20</v>
      </c>
      <c r="B9" s="11" t="s">
        <v>34</v>
      </c>
      <c r="C9" s="11" t="s">
        <v>22</v>
      </c>
      <c r="D9" s="11"/>
      <c r="E9" s="208" t="s">
        <v>23</v>
      </c>
      <c r="F9" s="209"/>
      <c r="G9" s="12">
        <v>1307</v>
      </c>
      <c r="H9" s="201">
        <f>INT(G9*0.97)</f>
        <v>1267</v>
      </c>
      <c r="I9" s="202"/>
      <c r="J9" s="16" t="s">
        <v>32</v>
      </c>
      <c r="K9" s="215" t="s">
        <v>37</v>
      </c>
      <c r="L9" s="216"/>
    </row>
    <row r="10" spans="1:12" s="10" customFormat="1" ht="20.149999999999999" customHeight="1" x14ac:dyDescent="0.2">
      <c r="A10" s="15" t="s">
        <v>19</v>
      </c>
      <c r="B10" s="13" t="s">
        <v>33</v>
      </c>
      <c r="C10" s="13" t="s">
        <v>21</v>
      </c>
      <c r="D10" s="13"/>
      <c r="E10" s="192" t="s">
        <v>24</v>
      </c>
      <c r="F10" s="193"/>
      <c r="G10" s="14">
        <v>2874</v>
      </c>
      <c r="H10" s="201">
        <f t="shared" ref="H10:H16" si="0">INT(G10*0.97)</f>
        <v>2787</v>
      </c>
      <c r="I10" s="202"/>
      <c r="J10" s="15" t="s">
        <v>31</v>
      </c>
      <c r="K10" s="197" t="s">
        <v>37</v>
      </c>
      <c r="L10" s="198"/>
    </row>
    <row r="11" spans="1:12" s="10" customFormat="1" ht="20.149999999999999" customHeight="1" x14ac:dyDescent="0.2">
      <c r="A11" s="15" t="s">
        <v>19</v>
      </c>
      <c r="B11" s="13" t="s">
        <v>33</v>
      </c>
      <c r="C11" s="13" t="s">
        <v>21</v>
      </c>
      <c r="D11" s="13"/>
      <c r="E11" s="192" t="s">
        <v>25</v>
      </c>
      <c r="F11" s="193"/>
      <c r="G11" s="14">
        <v>967</v>
      </c>
      <c r="H11" s="201">
        <f t="shared" si="0"/>
        <v>937</v>
      </c>
      <c r="I11" s="202"/>
      <c r="J11" s="15" t="s">
        <v>31</v>
      </c>
      <c r="K11" s="197" t="s">
        <v>37</v>
      </c>
      <c r="L11" s="198"/>
    </row>
    <row r="12" spans="1:12" s="10" customFormat="1" ht="20.149999999999999" customHeight="1" x14ac:dyDescent="0.2">
      <c r="A12" s="15" t="s">
        <v>19</v>
      </c>
      <c r="B12" s="13" t="s">
        <v>33</v>
      </c>
      <c r="C12" s="13" t="s">
        <v>21</v>
      </c>
      <c r="D12" s="13"/>
      <c r="E12" s="192" t="s">
        <v>26</v>
      </c>
      <c r="F12" s="193"/>
      <c r="G12" s="14">
        <v>3150</v>
      </c>
      <c r="H12" s="201">
        <f t="shared" si="0"/>
        <v>3055</v>
      </c>
      <c r="I12" s="202"/>
      <c r="J12" s="15" t="s">
        <v>31</v>
      </c>
      <c r="K12" s="197" t="s">
        <v>37</v>
      </c>
      <c r="L12" s="198"/>
    </row>
    <row r="13" spans="1:12" s="10" customFormat="1" ht="20.149999999999999" customHeight="1" x14ac:dyDescent="0.2">
      <c r="A13" s="15" t="s">
        <v>19</v>
      </c>
      <c r="B13" s="13" t="s">
        <v>35</v>
      </c>
      <c r="C13" s="13" t="s">
        <v>21</v>
      </c>
      <c r="D13" s="13" t="s">
        <v>7</v>
      </c>
      <c r="E13" s="192" t="s">
        <v>27</v>
      </c>
      <c r="F13" s="193"/>
      <c r="G13" s="14">
        <v>2530</v>
      </c>
      <c r="H13" s="201">
        <f t="shared" si="0"/>
        <v>2454</v>
      </c>
      <c r="I13" s="202"/>
      <c r="J13" s="15" t="s">
        <v>31</v>
      </c>
      <c r="K13" s="197" t="s">
        <v>37</v>
      </c>
      <c r="L13" s="198"/>
    </row>
    <row r="14" spans="1:12" s="10" customFormat="1" ht="20.149999999999999" customHeight="1" x14ac:dyDescent="0.2">
      <c r="A14" s="15" t="s">
        <v>19</v>
      </c>
      <c r="B14" s="13" t="s">
        <v>35</v>
      </c>
      <c r="C14" s="13" t="s">
        <v>21</v>
      </c>
      <c r="D14" s="13" t="s">
        <v>7</v>
      </c>
      <c r="E14" s="192" t="s">
        <v>28</v>
      </c>
      <c r="F14" s="193"/>
      <c r="G14" s="14">
        <v>2733</v>
      </c>
      <c r="H14" s="201">
        <f t="shared" si="0"/>
        <v>2651</v>
      </c>
      <c r="I14" s="202"/>
      <c r="J14" s="15" t="s">
        <v>31</v>
      </c>
      <c r="K14" s="197" t="s">
        <v>35</v>
      </c>
      <c r="L14" s="198"/>
    </row>
    <row r="15" spans="1:12" s="10" customFormat="1" ht="20.149999999999999" customHeight="1" x14ac:dyDescent="0.2">
      <c r="A15" s="15" t="s">
        <v>19</v>
      </c>
      <c r="B15" s="13" t="s">
        <v>35</v>
      </c>
      <c r="C15" s="13" t="s">
        <v>21</v>
      </c>
      <c r="D15" s="13" t="s">
        <v>7</v>
      </c>
      <c r="E15" s="192" t="s">
        <v>29</v>
      </c>
      <c r="F15" s="193"/>
      <c r="G15" s="14">
        <v>1046</v>
      </c>
      <c r="H15" s="201">
        <f t="shared" si="0"/>
        <v>1014</v>
      </c>
      <c r="I15" s="202"/>
      <c r="J15" s="15" t="s">
        <v>31</v>
      </c>
      <c r="K15" s="197" t="s">
        <v>35</v>
      </c>
      <c r="L15" s="198"/>
    </row>
    <row r="16" spans="1:12" s="10" customFormat="1" ht="20.149999999999999" customHeight="1" x14ac:dyDescent="0.2">
      <c r="A16" s="15" t="s">
        <v>38</v>
      </c>
      <c r="B16" s="13" t="s">
        <v>36</v>
      </c>
      <c r="C16" s="13" t="s">
        <v>21</v>
      </c>
      <c r="D16" s="13" t="s">
        <v>7</v>
      </c>
      <c r="E16" s="192" t="s">
        <v>30</v>
      </c>
      <c r="F16" s="193"/>
      <c r="G16" s="14">
        <v>708</v>
      </c>
      <c r="H16" s="201">
        <f t="shared" si="0"/>
        <v>686</v>
      </c>
      <c r="I16" s="202"/>
      <c r="J16" s="15" t="s">
        <v>31</v>
      </c>
      <c r="K16" s="197" t="s">
        <v>35</v>
      </c>
      <c r="L16" s="198"/>
    </row>
    <row r="17" spans="1:12" s="10" customFormat="1" ht="20.149999999999999" customHeight="1" x14ac:dyDescent="0.2">
      <c r="A17" s="13"/>
      <c r="B17" s="13"/>
      <c r="C17" s="13"/>
      <c r="D17" s="15"/>
      <c r="E17" s="192"/>
      <c r="F17" s="193"/>
      <c r="G17" s="14"/>
      <c r="H17" s="203"/>
      <c r="I17" s="204"/>
      <c r="J17" s="15"/>
      <c r="K17" s="197"/>
      <c r="L17" s="198"/>
    </row>
    <row r="18" spans="1:12" s="10" customFormat="1" ht="20.149999999999999" customHeight="1" x14ac:dyDescent="0.2">
      <c r="A18" s="11"/>
      <c r="B18" s="11"/>
      <c r="C18" s="11"/>
      <c r="D18" s="16"/>
      <c r="E18" s="195"/>
      <c r="F18" s="196"/>
      <c r="G18" s="12"/>
      <c r="H18" s="190"/>
      <c r="I18" s="191"/>
      <c r="J18" s="16"/>
      <c r="K18" s="199"/>
      <c r="L18" s="200"/>
    </row>
    <row r="19" spans="1:12" s="10" customFormat="1" ht="20.149999999999999" customHeight="1" x14ac:dyDescent="0.2">
      <c r="A19" s="183"/>
      <c r="B19" s="184"/>
      <c r="C19" s="185" t="s">
        <v>41</v>
      </c>
      <c r="D19" s="186"/>
      <c r="E19" s="186"/>
      <c r="F19" s="187"/>
      <c r="G19" s="17">
        <f>SUM(G9:G18)</f>
        <v>15315</v>
      </c>
      <c r="H19" s="4" t="s">
        <v>10</v>
      </c>
      <c r="I19" s="5">
        <f>SUM(H9:I18)</f>
        <v>14851</v>
      </c>
      <c r="J19" s="8" t="s">
        <v>216</v>
      </c>
      <c r="K19" s="6">
        <f>ROUNDDOWN(I19*0.72,0)</f>
        <v>10692</v>
      </c>
      <c r="L19" s="9" t="s">
        <v>11</v>
      </c>
    </row>
    <row r="20" spans="1:12" s="10" customFormat="1" ht="16.5" customHeight="1" x14ac:dyDescent="0.2">
      <c r="A20" s="10" t="s">
        <v>42</v>
      </c>
    </row>
    <row r="21" spans="1:12" s="10" customFormat="1" x14ac:dyDescent="0.2">
      <c r="A21" s="10" t="s">
        <v>50</v>
      </c>
    </row>
    <row r="23" spans="1:12" ht="17.25" customHeight="1" x14ac:dyDescent="0.2">
      <c r="A23" s="194" t="s">
        <v>101</v>
      </c>
      <c r="B23" s="194"/>
      <c r="C23" s="194"/>
      <c r="D23" s="194"/>
      <c r="G23" s="194" t="s">
        <v>100</v>
      </c>
      <c r="H23" s="194"/>
      <c r="I23" s="194"/>
      <c r="J23" s="194"/>
      <c r="K23" s="194"/>
    </row>
    <row r="24" spans="1:12" s="10" customFormat="1" ht="17.25" customHeight="1" x14ac:dyDescent="0.2">
      <c r="C24" s="10" t="s">
        <v>217</v>
      </c>
      <c r="J24" s="10" t="s">
        <v>218</v>
      </c>
    </row>
    <row r="25" spans="1:12" s="3" customFormat="1" ht="30" customHeight="1" x14ac:dyDescent="0.2">
      <c r="A25" s="1" t="s">
        <v>12</v>
      </c>
      <c r="B25" s="2" t="s">
        <v>13</v>
      </c>
      <c r="C25" s="24" t="s">
        <v>46</v>
      </c>
      <c r="D25" s="178" t="s">
        <v>47</v>
      </c>
      <c r="E25" s="181"/>
      <c r="G25" s="1" t="s">
        <v>12</v>
      </c>
      <c r="H25" s="178" t="s">
        <v>14</v>
      </c>
      <c r="I25" s="178"/>
      <c r="J25" s="2" t="s">
        <v>48</v>
      </c>
      <c r="K25" s="178" t="s">
        <v>49</v>
      </c>
      <c r="L25" s="178"/>
    </row>
    <row r="26" spans="1:12" s="10" customFormat="1" ht="20.149999999999999" customHeight="1" x14ac:dyDescent="0.2">
      <c r="A26" s="22" t="s">
        <v>38</v>
      </c>
      <c r="B26" s="19">
        <v>450</v>
      </c>
      <c r="C26" s="19">
        <f>K19</f>
        <v>10692</v>
      </c>
      <c r="D26" s="179">
        <f>ROUNDDOWN(C26*B26/1000,0)</f>
        <v>4811</v>
      </c>
      <c r="E26" s="180"/>
      <c r="G26" s="1" t="s">
        <v>113</v>
      </c>
      <c r="H26" s="188">
        <v>460</v>
      </c>
      <c r="I26" s="189"/>
      <c r="J26" s="17">
        <f>D26</f>
        <v>4811</v>
      </c>
      <c r="K26" s="179">
        <f>ROUNDDOWN(J26/H26*1000,0)</f>
        <v>10458</v>
      </c>
      <c r="L26" s="180"/>
    </row>
    <row r="27" spans="1:12" ht="20.25" customHeight="1" x14ac:dyDescent="0.2">
      <c r="A27" s="181" t="s">
        <v>39</v>
      </c>
      <c r="B27" s="181"/>
      <c r="C27" s="181"/>
      <c r="D27" s="181"/>
      <c r="E27" s="181"/>
      <c r="G27" s="182" t="s">
        <v>40</v>
      </c>
      <c r="H27" s="182"/>
      <c r="I27" s="182"/>
      <c r="J27" s="182"/>
      <c r="K27" s="182"/>
      <c r="L27" s="182"/>
    </row>
    <row r="28" spans="1:12" ht="23.25" customHeight="1" x14ac:dyDescent="0.2"/>
    <row r="29" spans="1:12" x14ac:dyDescent="0.2">
      <c r="I29" s="210" t="s">
        <v>45</v>
      </c>
      <c r="J29" s="211"/>
      <c r="K29" s="20" t="s">
        <v>43</v>
      </c>
      <c r="L29" s="23"/>
    </row>
    <row r="30" spans="1:12" x14ac:dyDescent="0.2">
      <c r="I30" s="212"/>
      <c r="J30" s="213"/>
      <c r="K30" s="20" t="s">
        <v>44</v>
      </c>
      <c r="L30" s="23" t="s">
        <v>99</v>
      </c>
    </row>
    <row r="31" spans="1:12" x14ac:dyDescent="0.2">
      <c r="J31" s="159" t="s">
        <v>82</v>
      </c>
      <c r="K31" s="159"/>
      <c r="L31" s="159"/>
    </row>
  </sheetData>
  <mergeCells count="52">
    <mergeCell ref="K11:L11"/>
    <mergeCell ref="I5:L5"/>
    <mergeCell ref="H13:I13"/>
    <mergeCell ref="H15:I15"/>
    <mergeCell ref="K15:L15"/>
    <mergeCell ref="K9:L9"/>
    <mergeCell ref="K12:L12"/>
    <mergeCell ref="K13:L13"/>
    <mergeCell ref="H9:I9"/>
    <mergeCell ref="J31:L31"/>
    <mergeCell ref="A7:B7"/>
    <mergeCell ref="C7:I7"/>
    <mergeCell ref="J7:L7"/>
    <mergeCell ref="K10:L10"/>
    <mergeCell ref="E8:F8"/>
    <mergeCell ref="H8:I8"/>
    <mergeCell ref="K8:L8"/>
    <mergeCell ref="E9:F9"/>
    <mergeCell ref="H12:I12"/>
    <mergeCell ref="K16:L16"/>
    <mergeCell ref="E14:F14"/>
    <mergeCell ref="H14:I14"/>
    <mergeCell ref="E11:F11"/>
    <mergeCell ref="K14:L14"/>
    <mergeCell ref="I29:J30"/>
    <mergeCell ref="D25:E25"/>
    <mergeCell ref="H25:I25"/>
    <mergeCell ref="E10:F10"/>
    <mergeCell ref="H16:I16"/>
    <mergeCell ref="E17:F17"/>
    <mergeCell ref="H17:I17"/>
    <mergeCell ref="E12:F12"/>
    <mergeCell ref="E13:F13"/>
    <mergeCell ref="H10:I10"/>
    <mergeCell ref="E15:F15"/>
    <mergeCell ref="H11:I11"/>
    <mergeCell ref="K25:L25"/>
    <mergeCell ref="D26:E26"/>
    <mergeCell ref="A27:E27"/>
    <mergeCell ref="G27:L27"/>
    <mergeCell ref="A3:L3"/>
    <mergeCell ref="A19:B19"/>
    <mergeCell ref="C19:F19"/>
    <mergeCell ref="H26:I26"/>
    <mergeCell ref="H18:I18"/>
    <mergeCell ref="E16:F16"/>
    <mergeCell ref="A23:D23"/>
    <mergeCell ref="E18:F18"/>
    <mergeCell ref="G23:K23"/>
    <mergeCell ref="K17:L17"/>
    <mergeCell ref="K26:L26"/>
    <mergeCell ref="K18:L18"/>
  </mergeCells>
  <phoneticPr fontId="2"/>
  <pageMargins left="0.55000000000000004" right="0.46" top="0.8" bottom="0.71" header="0.51200000000000001" footer="0.51200000000000001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zoomScale="85" zoomScaleNormal="85" zoomScaleSheetLayoutView="100" workbookViewId="0">
      <selection activeCell="L43" sqref="L43"/>
    </sheetView>
  </sheetViews>
  <sheetFormatPr defaultColWidth="9" defaultRowHeight="14" x14ac:dyDescent="0.2"/>
  <cols>
    <col min="1" max="1" width="9.36328125" style="109" customWidth="1"/>
    <col min="2" max="2" width="9" style="108" customWidth="1"/>
    <col min="3" max="3" width="2.453125" style="108" customWidth="1"/>
    <col min="4" max="5" width="9" style="110"/>
    <col min="6" max="6" width="2.6328125" style="110" customWidth="1"/>
    <col min="7" max="8" width="9" style="110"/>
    <col min="9" max="9" width="3.36328125" style="110" customWidth="1"/>
    <col min="10" max="11" width="9" style="110"/>
  </cols>
  <sheetData>
    <row r="1" spans="1:11" ht="19.5" customHeight="1" x14ac:dyDescent="0.2">
      <c r="A1" s="61" t="s">
        <v>79</v>
      </c>
      <c r="B1" s="62"/>
      <c r="C1" s="63"/>
      <c r="D1" s="64"/>
      <c r="E1" s="64"/>
      <c r="F1" s="64"/>
      <c r="G1" s="64"/>
      <c r="H1" s="64"/>
      <c r="I1" s="64"/>
      <c r="J1" s="64"/>
      <c r="K1" s="64"/>
    </row>
    <row r="2" spans="1:11" ht="24" customHeight="1" x14ac:dyDescent="0.2">
      <c r="A2" s="217" t="s">
        <v>215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6.5" customHeight="1" x14ac:dyDescent="0.2">
      <c r="A3" s="114" t="s">
        <v>124</v>
      </c>
      <c r="B3" s="115" t="s">
        <v>125</v>
      </c>
      <c r="C3" s="65"/>
      <c r="D3" s="114" t="s">
        <v>80</v>
      </c>
      <c r="E3" s="115" t="s">
        <v>125</v>
      </c>
      <c r="F3" s="66"/>
      <c r="G3" s="114" t="s">
        <v>102</v>
      </c>
      <c r="H3" s="115" t="s">
        <v>125</v>
      </c>
      <c r="I3" s="66"/>
      <c r="J3" s="114" t="s">
        <v>103</v>
      </c>
      <c r="K3" s="115" t="s">
        <v>125</v>
      </c>
    </row>
    <row r="4" spans="1:11" ht="16.5" customHeight="1" x14ac:dyDescent="0.2">
      <c r="A4" s="116" t="s">
        <v>52</v>
      </c>
      <c r="B4" s="117">
        <v>548</v>
      </c>
      <c r="C4" s="65"/>
      <c r="D4" s="116" t="s">
        <v>62</v>
      </c>
      <c r="E4" s="117">
        <v>537</v>
      </c>
      <c r="F4" s="66"/>
      <c r="G4" s="118" t="s">
        <v>126</v>
      </c>
      <c r="H4" s="119">
        <v>527</v>
      </c>
      <c r="I4" s="66"/>
      <c r="J4" s="116" t="s">
        <v>127</v>
      </c>
      <c r="K4" s="117">
        <v>527</v>
      </c>
    </row>
    <row r="5" spans="1:11" ht="16.5" customHeight="1" x14ac:dyDescent="0.2">
      <c r="A5" s="67" t="s">
        <v>128</v>
      </c>
      <c r="B5" s="120">
        <v>548</v>
      </c>
      <c r="C5" s="65"/>
      <c r="D5" s="67" t="s">
        <v>129</v>
      </c>
      <c r="E5" s="120">
        <v>548</v>
      </c>
      <c r="F5" s="66"/>
      <c r="G5" s="114" t="s">
        <v>104</v>
      </c>
      <c r="H5" s="115" t="s">
        <v>125</v>
      </c>
      <c r="I5" s="66"/>
      <c r="J5" s="67" t="s">
        <v>130</v>
      </c>
      <c r="K5" s="120">
        <v>527</v>
      </c>
    </row>
    <row r="6" spans="1:11" ht="16.5" customHeight="1" x14ac:dyDescent="0.2">
      <c r="A6" s="67" t="s">
        <v>131</v>
      </c>
      <c r="B6" s="120">
        <v>548</v>
      </c>
      <c r="C6" s="65"/>
      <c r="D6" s="67" t="s">
        <v>132</v>
      </c>
      <c r="E6" s="120">
        <v>548</v>
      </c>
      <c r="F6" s="66"/>
      <c r="G6" s="116" t="s">
        <v>133</v>
      </c>
      <c r="H6" s="117">
        <v>559</v>
      </c>
      <c r="I6" s="66"/>
      <c r="J6" s="67" t="s">
        <v>134</v>
      </c>
      <c r="K6" s="120">
        <v>527</v>
      </c>
    </row>
    <row r="7" spans="1:11" ht="16.5" customHeight="1" x14ac:dyDescent="0.2">
      <c r="A7" s="67" t="s">
        <v>53</v>
      </c>
      <c r="B7" s="120">
        <v>548</v>
      </c>
      <c r="C7" s="65"/>
      <c r="D7" s="67" t="s">
        <v>63</v>
      </c>
      <c r="E7" s="120">
        <v>548</v>
      </c>
      <c r="F7" s="66"/>
      <c r="G7" s="67" t="s">
        <v>135</v>
      </c>
      <c r="H7" s="120">
        <v>559</v>
      </c>
      <c r="I7" s="66"/>
      <c r="J7" s="67" t="s">
        <v>136</v>
      </c>
      <c r="K7" s="120">
        <v>548</v>
      </c>
    </row>
    <row r="8" spans="1:11" ht="16.5" customHeight="1" x14ac:dyDescent="0.2">
      <c r="A8" s="67" t="s">
        <v>54</v>
      </c>
      <c r="B8" s="120">
        <v>548</v>
      </c>
      <c r="C8" s="65"/>
      <c r="D8" s="67" t="s">
        <v>137</v>
      </c>
      <c r="E8" s="120">
        <v>527</v>
      </c>
      <c r="F8" s="66"/>
      <c r="G8" s="67" t="s">
        <v>138</v>
      </c>
      <c r="H8" s="120">
        <v>559</v>
      </c>
      <c r="I8" s="68"/>
      <c r="J8" s="69" t="s">
        <v>139</v>
      </c>
      <c r="K8" s="121">
        <v>516</v>
      </c>
    </row>
    <row r="9" spans="1:11" ht="16.5" customHeight="1" x14ac:dyDescent="0.2">
      <c r="A9" s="67" t="s">
        <v>55</v>
      </c>
      <c r="B9" s="120">
        <v>548</v>
      </c>
      <c r="C9" s="65"/>
      <c r="D9" s="67" t="s">
        <v>140</v>
      </c>
      <c r="E9" s="120">
        <v>506</v>
      </c>
      <c r="F9" s="66"/>
      <c r="G9" s="67" t="s">
        <v>141</v>
      </c>
      <c r="H9" s="120">
        <v>559</v>
      </c>
      <c r="I9" s="66"/>
      <c r="J9" s="114" t="s">
        <v>105</v>
      </c>
      <c r="K9" s="115" t="s">
        <v>125</v>
      </c>
    </row>
    <row r="10" spans="1:11" ht="16.5" customHeight="1" x14ac:dyDescent="0.2">
      <c r="A10" s="67" t="s">
        <v>142</v>
      </c>
      <c r="B10" s="120">
        <v>548</v>
      </c>
      <c r="C10" s="65"/>
      <c r="D10" s="69" t="s">
        <v>143</v>
      </c>
      <c r="E10" s="121">
        <v>527</v>
      </c>
      <c r="F10" s="66"/>
      <c r="G10" s="69" t="s">
        <v>71</v>
      </c>
      <c r="H10" s="121">
        <v>548</v>
      </c>
      <c r="I10" s="66"/>
      <c r="J10" s="116" t="s">
        <v>144</v>
      </c>
      <c r="K10" s="117">
        <v>537</v>
      </c>
    </row>
    <row r="11" spans="1:11" ht="16.5" customHeight="1" x14ac:dyDescent="0.2">
      <c r="A11" s="67" t="s">
        <v>145</v>
      </c>
      <c r="B11" s="120">
        <v>527</v>
      </c>
      <c r="C11" s="65"/>
      <c r="D11" s="114" t="s">
        <v>64</v>
      </c>
      <c r="E11" s="115" t="s">
        <v>125</v>
      </c>
      <c r="F11" s="66"/>
      <c r="G11" s="114" t="s">
        <v>106</v>
      </c>
      <c r="H11" s="115" t="s">
        <v>125</v>
      </c>
      <c r="I11" s="66"/>
      <c r="J11" s="67" t="s">
        <v>146</v>
      </c>
      <c r="K11" s="120">
        <v>548</v>
      </c>
    </row>
    <row r="12" spans="1:11" ht="16.5" customHeight="1" x14ac:dyDescent="0.2">
      <c r="A12" s="67" t="s">
        <v>147</v>
      </c>
      <c r="B12" s="120">
        <v>548</v>
      </c>
      <c r="C12" s="65"/>
      <c r="D12" s="116" t="s">
        <v>64</v>
      </c>
      <c r="E12" s="117">
        <v>559</v>
      </c>
      <c r="F12" s="66"/>
      <c r="G12" s="116" t="s">
        <v>148</v>
      </c>
      <c r="H12" s="117">
        <v>559</v>
      </c>
      <c r="I12" s="66"/>
      <c r="J12" s="67" t="s">
        <v>76</v>
      </c>
      <c r="K12" s="120">
        <v>559</v>
      </c>
    </row>
    <row r="13" spans="1:11" ht="16.5" customHeight="1" x14ac:dyDescent="0.2">
      <c r="A13" s="69" t="s">
        <v>149</v>
      </c>
      <c r="B13" s="121">
        <v>506</v>
      </c>
      <c r="C13" s="65"/>
      <c r="D13" s="69" t="s">
        <v>150</v>
      </c>
      <c r="E13" s="121">
        <v>537</v>
      </c>
      <c r="F13" s="66"/>
      <c r="G13" s="67" t="s">
        <v>151</v>
      </c>
      <c r="H13" s="120">
        <v>559</v>
      </c>
      <c r="I13" s="66"/>
      <c r="J13" s="67" t="s">
        <v>77</v>
      </c>
      <c r="K13" s="120">
        <v>559</v>
      </c>
    </row>
    <row r="14" spans="1:11" ht="16.5" customHeight="1" x14ac:dyDescent="0.2">
      <c r="A14" s="114" t="s">
        <v>107</v>
      </c>
      <c r="B14" s="115" t="s">
        <v>125</v>
      </c>
      <c r="C14" s="65"/>
      <c r="D14" s="114" t="s">
        <v>108</v>
      </c>
      <c r="E14" s="115" t="s">
        <v>125</v>
      </c>
      <c r="F14" s="66"/>
      <c r="G14" s="67" t="s">
        <v>152</v>
      </c>
      <c r="H14" s="120">
        <v>559</v>
      </c>
      <c r="I14" s="66"/>
      <c r="J14" s="67" t="s">
        <v>153</v>
      </c>
      <c r="K14" s="120">
        <v>559</v>
      </c>
    </row>
    <row r="15" spans="1:11" ht="16.5" customHeight="1" x14ac:dyDescent="0.2">
      <c r="A15" s="122" t="s">
        <v>56</v>
      </c>
      <c r="B15" s="117">
        <v>527</v>
      </c>
      <c r="C15" s="65"/>
      <c r="D15" s="116" t="s">
        <v>154</v>
      </c>
      <c r="E15" s="117">
        <v>548</v>
      </c>
      <c r="F15" s="66"/>
      <c r="G15" s="69" t="s">
        <v>155</v>
      </c>
      <c r="H15" s="121">
        <v>559</v>
      </c>
      <c r="I15" s="66"/>
      <c r="J15" s="69" t="s">
        <v>156</v>
      </c>
      <c r="K15" s="121">
        <v>548</v>
      </c>
    </row>
    <row r="16" spans="1:11" ht="16.5" customHeight="1" x14ac:dyDescent="0.2">
      <c r="A16" s="67" t="s">
        <v>107</v>
      </c>
      <c r="B16" s="120">
        <v>537</v>
      </c>
      <c r="C16" s="65"/>
      <c r="D16" s="67" t="s">
        <v>157</v>
      </c>
      <c r="E16" s="120">
        <v>548</v>
      </c>
      <c r="F16" s="66"/>
      <c r="G16" s="114" t="s">
        <v>81</v>
      </c>
      <c r="H16" s="115" t="s">
        <v>125</v>
      </c>
      <c r="I16" s="66"/>
      <c r="J16" s="114" t="s">
        <v>78</v>
      </c>
      <c r="K16" s="115" t="s">
        <v>125</v>
      </c>
    </row>
    <row r="17" spans="1:11" ht="16.5" customHeight="1" x14ac:dyDescent="0.2">
      <c r="A17" s="67" t="s">
        <v>57</v>
      </c>
      <c r="B17" s="120">
        <v>548</v>
      </c>
      <c r="C17" s="65"/>
      <c r="D17" s="67" t="s">
        <v>65</v>
      </c>
      <c r="E17" s="120">
        <v>537</v>
      </c>
      <c r="F17" s="66"/>
      <c r="G17" s="116" t="s">
        <v>158</v>
      </c>
      <c r="H17" s="117">
        <v>516</v>
      </c>
      <c r="I17" s="66"/>
      <c r="J17" s="116" t="s">
        <v>159</v>
      </c>
      <c r="K17" s="117">
        <v>527</v>
      </c>
    </row>
    <row r="18" spans="1:11" ht="16.5" customHeight="1" x14ac:dyDescent="0.2">
      <c r="A18" s="67" t="s">
        <v>160</v>
      </c>
      <c r="B18" s="120">
        <v>527</v>
      </c>
      <c r="C18" s="65"/>
      <c r="D18" s="67" t="s">
        <v>161</v>
      </c>
      <c r="E18" s="120">
        <v>527</v>
      </c>
      <c r="F18" s="66"/>
      <c r="G18" s="67" t="s">
        <v>162</v>
      </c>
      <c r="H18" s="120">
        <v>516</v>
      </c>
      <c r="I18" s="66"/>
      <c r="J18" s="69" t="s">
        <v>163</v>
      </c>
      <c r="K18" s="121">
        <v>527</v>
      </c>
    </row>
    <row r="19" spans="1:11" ht="16.5" customHeight="1" x14ac:dyDescent="0.2">
      <c r="A19" s="69" t="s">
        <v>164</v>
      </c>
      <c r="B19" s="121">
        <v>527</v>
      </c>
      <c r="C19" s="65"/>
      <c r="D19" s="69" t="s">
        <v>165</v>
      </c>
      <c r="E19" s="121">
        <v>527</v>
      </c>
      <c r="F19" s="66"/>
      <c r="G19" s="67" t="s">
        <v>166</v>
      </c>
      <c r="H19" s="120">
        <v>516</v>
      </c>
      <c r="I19" s="66"/>
      <c r="J19" s="123" t="s">
        <v>167</v>
      </c>
      <c r="K19" s="115" t="s">
        <v>125</v>
      </c>
    </row>
    <row r="20" spans="1:11" ht="16.5" customHeight="1" x14ac:dyDescent="0.2">
      <c r="A20" s="114" t="s">
        <v>58</v>
      </c>
      <c r="B20" s="115" t="s">
        <v>125</v>
      </c>
      <c r="C20" s="65"/>
      <c r="D20" s="114" t="s">
        <v>109</v>
      </c>
      <c r="E20" s="115" t="s">
        <v>125</v>
      </c>
      <c r="F20" s="66"/>
      <c r="G20" s="67" t="s">
        <v>72</v>
      </c>
      <c r="H20" s="120">
        <v>516</v>
      </c>
      <c r="I20" s="66"/>
      <c r="J20" s="124" t="s">
        <v>168</v>
      </c>
      <c r="K20" s="117">
        <v>516</v>
      </c>
    </row>
    <row r="21" spans="1:11" ht="16.5" customHeight="1" x14ac:dyDescent="0.2">
      <c r="A21" s="116" t="s">
        <v>58</v>
      </c>
      <c r="B21" s="125">
        <v>559</v>
      </c>
      <c r="C21" s="65"/>
      <c r="D21" s="116" t="s">
        <v>169</v>
      </c>
      <c r="E21" s="117">
        <v>548</v>
      </c>
      <c r="F21" s="66"/>
      <c r="G21" s="67" t="s">
        <v>170</v>
      </c>
      <c r="H21" s="120">
        <v>494</v>
      </c>
      <c r="I21" s="66"/>
      <c r="J21" s="71" t="s">
        <v>171</v>
      </c>
      <c r="K21" s="120">
        <v>516</v>
      </c>
    </row>
    <row r="22" spans="1:11" ht="16.5" customHeight="1" x14ac:dyDescent="0.2">
      <c r="A22" s="67" t="s">
        <v>172</v>
      </c>
      <c r="B22" s="126">
        <v>559</v>
      </c>
      <c r="C22" s="65"/>
      <c r="D22" s="67" t="s">
        <v>173</v>
      </c>
      <c r="E22" s="120">
        <v>559</v>
      </c>
      <c r="F22" s="66"/>
      <c r="G22" s="67" t="s">
        <v>174</v>
      </c>
      <c r="H22" s="120">
        <v>516</v>
      </c>
      <c r="I22" s="66"/>
      <c r="J22" s="72" t="s">
        <v>175</v>
      </c>
      <c r="K22" s="121">
        <v>516</v>
      </c>
    </row>
    <row r="23" spans="1:11" ht="16.5" customHeight="1" x14ac:dyDescent="0.2">
      <c r="A23" s="67" t="s">
        <v>176</v>
      </c>
      <c r="B23" s="126">
        <v>548</v>
      </c>
      <c r="C23" s="65"/>
      <c r="D23" s="67" t="s">
        <v>177</v>
      </c>
      <c r="E23" s="120">
        <v>559</v>
      </c>
      <c r="F23" s="66"/>
      <c r="G23" s="69" t="s">
        <v>178</v>
      </c>
      <c r="H23" s="121">
        <v>527</v>
      </c>
      <c r="I23" s="66"/>
      <c r="J23" s="123" t="s">
        <v>179</v>
      </c>
      <c r="K23" s="115" t="s">
        <v>125</v>
      </c>
    </row>
    <row r="24" spans="1:11" ht="16.5" customHeight="1" x14ac:dyDescent="0.2">
      <c r="A24" s="69" t="s">
        <v>59</v>
      </c>
      <c r="B24" s="127">
        <v>559</v>
      </c>
      <c r="C24" s="65"/>
      <c r="D24" s="67" t="s">
        <v>66</v>
      </c>
      <c r="E24" s="120">
        <v>559</v>
      </c>
      <c r="F24" s="66"/>
      <c r="G24" s="114" t="s">
        <v>73</v>
      </c>
      <c r="H24" s="115" t="s">
        <v>125</v>
      </c>
      <c r="I24" s="66"/>
      <c r="J24" s="124" t="s">
        <v>180</v>
      </c>
      <c r="K24" s="117">
        <v>452</v>
      </c>
    </row>
    <row r="25" spans="1:11" ht="16.5" customHeight="1" x14ac:dyDescent="0.2">
      <c r="A25" s="114" t="s">
        <v>110</v>
      </c>
      <c r="B25" s="115" t="s">
        <v>125</v>
      </c>
      <c r="C25" s="65"/>
      <c r="D25" s="67" t="s">
        <v>67</v>
      </c>
      <c r="E25" s="120">
        <v>559</v>
      </c>
      <c r="F25" s="66"/>
      <c r="G25" s="118" t="s">
        <v>181</v>
      </c>
      <c r="H25" s="119">
        <v>548</v>
      </c>
      <c r="I25" s="66"/>
      <c r="J25" s="71" t="s">
        <v>182</v>
      </c>
      <c r="K25" s="120">
        <v>452</v>
      </c>
    </row>
    <row r="26" spans="1:11" ht="16.5" customHeight="1" x14ac:dyDescent="0.2">
      <c r="A26" s="118" t="s">
        <v>183</v>
      </c>
      <c r="B26" s="119">
        <v>559</v>
      </c>
      <c r="C26" s="65"/>
      <c r="D26" s="67" t="s">
        <v>68</v>
      </c>
      <c r="E26" s="120">
        <v>506</v>
      </c>
      <c r="F26" s="66"/>
      <c r="G26" s="114" t="s">
        <v>74</v>
      </c>
      <c r="H26" s="115" t="s">
        <v>125</v>
      </c>
      <c r="I26" s="66"/>
      <c r="J26" s="71" t="s">
        <v>184</v>
      </c>
      <c r="K26" s="120">
        <v>452</v>
      </c>
    </row>
    <row r="27" spans="1:11" ht="16.5" customHeight="1" x14ac:dyDescent="0.2">
      <c r="A27" s="114" t="s">
        <v>111</v>
      </c>
      <c r="B27" s="115" t="s">
        <v>125</v>
      </c>
      <c r="C27" s="65"/>
      <c r="D27" s="67" t="s">
        <v>69</v>
      </c>
      <c r="E27" s="120">
        <v>506</v>
      </c>
      <c r="F27" s="66"/>
      <c r="G27" s="116" t="s">
        <v>185</v>
      </c>
      <c r="H27" s="117">
        <v>548</v>
      </c>
      <c r="I27" s="66"/>
      <c r="J27" s="71" t="s">
        <v>186</v>
      </c>
      <c r="K27" s="120">
        <v>355</v>
      </c>
    </row>
    <row r="28" spans="1:11" ht="16.5" customHeight="1" x14ac:dyDescent="0.2">
      <c r="A28" s="116" t="s">
        <v>187</v>
      </c>
      <c r="B28" s="117">
        <v>548</v>
      </c>
      <c r="C28" s="65"/>
      <c r="D28" s="69" t="s">
        <v>188</v>
      </c>
      <c r="E28" s="121">
        <v>506</v>
      </c>
      <c r="F28" s="66"/>
      <c r="G28" s="67" t="s">
        <v>189</v>
      </c>
      <c r="H28" s="120">
        <v>527</v>
      </c>
      <c r="I28" s="66"/>
      <c r="J28" s="72" t="s">
        <v>190</v>
      </c>
      <c r="K28" s="121">
        <v>355</v>
      </c>
    </row>
    <row r="29" spans="1:11" ht="16.5" customHeight="1" x14ac:dyDescent="0.2">
      <c r="A29" s="67" t="s">
        <v>191</v>
      </c>
      <c r="B29" s="120">
        <v>537</v>
      </c>
      <c r="C29" s="65"/>
      <c r="D29" s="114" t="s">
        <v>112</v>
      </c>
      <c r="E29" s="115" t="s">
        <v>125</v>
      </c>
      <c r="F29" s="66"/>
      <c r="G29" s="67" t="s">
        <v>75</v>
      </c>
      <c r="H29" s="120">
        <v>527</v>
      </c>
      <c r="I29" s="66"/>
      <c r="J29" s="123" t="s">
        <v>192</v>
      </c>
      <c r="K29" s="115" t="s">
        <v>125</v>
      </c>
    </row>
    <row r="30" spans="1:11" ht="16.5" customHeight="1" x14ac:dyDescent="0.2">
      <c r="A30" s="67" t="s">
        <v>193</v>
      </c>
      <c r="B30" s="120">
        <v>537</v>
      </c>
      <c r="C30" s="65"/>
      <c r="D30" s="116" t="s">
        <v>194</v>
      </c>
      <c r="E30" s="117">
        <v>548</v>
      </c>
      <c r="F30" s="66"/>
      <c r="G30" s="67" t="s">
        <v>195</v>
      </c>
      <c r="H30" s="120">
        <v>527</v>
      </c>
      <c r="I30" s="66"/>
      <c r="J30" s="128" t="s">
        <v>196</v>
      </c>
      <c r="K30" s="117">
        <v>494</v>
      </c>
    </row>
    <row r="31" spans="1:11" ht="16.5" customHeight="1" x14ac:dyDescent="0.2">
      <c r="A31" s="67" t="s">
        <v>197</v>
      </c>
      <c r="B31" s="120">
        <v>548</v>
      </c>
      <c r="C31" s="65"/>
      <c r="D31" s="67" t="s">
        <v>70</v>
      </c>
      <c r="E31" s="120">
        <v>527</v>
      </c>
      <c r="F31" s="66"/>
      <c r="G31" s="67" t="s">
        <v>198</v>
      </c>
      <c r="H31" s="120">
        <v>494</v>
      </c>
      <c r="I31" s="66"/>
      <c r="J31" s="71" t="s">
        <v>199</v>
      </c>
      <c r="K31" s="120">
        <v>494</v>
      </c>
    </row>
    <row r="32" spans="1:11" ht="16.5" customHeight="1" x14ac:dyDescent="0.2">
      <c r="A32" s="67" t="s">
        <v>200</v>
      </c>
      <c r="B32" s="120">
        <v>548</v>
      </c>
      <c r="C32" s="65"/>
      <c r="D32" s="67" t="s">
        <v>201</v>
      </c>
      <c r="E32" s="120">
        <v>527</v>
      </c>
      <c r="F32" s="66"/>
      <c r="G32" s="67" t="s">
        <v>202</v>
      </c>
      <c r="H32" s="120">
        <v>494</v>
      </c>
      <c r="I32" s="66"/>
      <c r="J32" s="71" t="s">
        <v>203</v>
      </c>
      <c r="K32" s="120">
        <v>494</v>
      </c>
    </row>
    <row r="33" spans="1:11" ht="16.5" customHeight="1" x14ac:dyDescent="0.2">
      <c r="A33" s="67" t="s">
        <v>204</v>
      </c>
      <c r="B33" s="120">
        <v>548</v>
      </c>
      <c r="C33" s="65"/>
      <c r="D33" s="67" t="s">
        <v>205</v>
      </c>
      <c r="E33" s="120">
        <v>537</v>
      </c>
      <c r="F33" s="66"/>
      <c r="G33" s="73" t="s">
        <v>206</v>
      </c>
      <c r="H33" s="70">
        <v>494</v>
      </c>
      <c r="I33" s="66"/>
      <c r="J33" s="71" t="s">
        <v>207</v>
      </c>
      <c r="K33" s="120">
        <v>452</v>
      </c>
    </row>
    <row r="34" spans="1:11" ht="16.5" customHeight="1" x14ac:dyDescent="0.2">
      <c r="A34" s="67" t="s">
        <v>60</v>
      </c>
      <c r="B34" s="120">
        <v>548</v>
      </c>
      <c r="C34" s="65"/>
      <c r="D34" s="67" t="s">
        <v>208</v>
      </c>
      <c r="E34" s="120">
        <v>548</v>
      </c>
      <c r="F34" s="66"/>
      <c r="G34" s="66"/>
      <c r="H34" s="66"/>
      <c r="I34" s="66"/>
      <c r="J34" s="71" t="s">
        <v>209</v>
      </c>
      <c r="K34" s="120">
        <v>430</v>
      </c>
    </row>
    <row r="35" spans="1:11" ht="16.5" customHeight="1" x14ac:dyDescent="0.2">
      <c r="A35" s="67" t="s">
        <v>210</v>
      </c>
      <c r="B35" s="120">
        <v>548</v>
      </c>
      <c r="C35" s="65"/>
      <c r="D35" s="73" t="s">
        <v>211</v>
      </c>
      <c r="E35" s="70">
        <v>516</v>
      </c>
      <c r="F35" s="66"/>
      <c r="G35" s="66"/>
      <c r="H35" s="66"/>
      <c r="I35" s="66"/>
      <c r="J35" s="71" t="s">
        <v>212</v>
      </c>
      <c r="K35" s="120">
        <v>355</v>
      </c>
    </row>
    <row r="36" spans="1:11" ht="16.5" customHeight="1" x14ac:dyDescent="0.2">
      <c r="A36" s="73" t="s">
        <v>61</v>
      </c>
      <c r="B36" s="70">
        <v>537</v>
      </c>
      <c r="C36" s="65"/>
      <c r="D36" s="66"/>
      <c r="E36" s="78"/>
      <c r="F36" s="66"/>
      <c r="G36" s="66"/>
      <c r="H36" s="66"/>
      <c r="I36" s="66"/>
      <c r="J36" s="71" t="s">
        <v>213</v>
      </c>
      <c r="K36" s="120">
        <v>355</v>
      </c>
    </row>
    <row r="37" spans="1:11" ht="16.5" customHeight="1" x14ac:dyDescent="0.2">
      <c r="A37" s="111"/>
      <c r="B37" s="77"/>
      <c r="C37" s="65"/>
      <c r="D37" s="66"/>
      <c r="E37" s="77"/>
      <c r="F37" s="66"/>
      <c r="G37" s="66"/>
      <c r="H37" s="66"/>
      <c r="I37" s="66"/>
      <c r="J37" s="74" t="s">
        <v>214</v>
      </c>
      <c r="K37" s="70">
        <v>355</v>
      </c>
    </row>
    <row r="38" spans="1:11" ht="27" customHeight="1" x14ac:dyDescent="0.2">
      <c r="A38" s="111"/>
      <c r="B38" s="77"/>
      <c r="C38" s="65"/>
      <c r="D38" s="66"/>
      <c r="E38" s="77"/>
      <c r="F38" s="66"/>
      <c r="G38" s="66"/>
      <c r="H38" s="66"/>
      <c r="I38" s="66"/>
      <c r="J38" s="112"/>
      <c r="K38" s="77"/>
    </row>
    <row r="39" spans="1:11" ht="19.5" customHeight="1" x14ac:dyDescent="0.2">
      <c r="A39" s="218" t="s">
        <v>116</v>
      </c>
      <c r="B39" s="218"/>
      <c r="C39" s="218"/>
      <c r="D39" s="218"/>
      <c r="E39" s="218"/>
      <c r="F39" s="66"/>
      <c r="G39" s="66"/>
      <c r="H39" s="66"/>
      <c r="I39" s="66"/>
      <c r="J39" s="66"/>
      <c r="K39" s="66"/>
    </row>
    <row r="40" spans="1:11" ht="19.5" customHeight="1" x14ac:dyDescent="0.2">
      <c r="A40" s="66"/>
      <c r="B40" s="111"/>
      <c r="C40" s="65"/>
      <c r="D40" s="66"/>
      <c r="E40" s="111"/>
      <c r="F40" s="66"/>
      <c r="G40" s="66"/>
      <c r="H40" s="66"/>
      <c r="I40" s="66"/>
      <c r="J40" s="66"/>
      <c r="K40" s="66"/>
    </row>
    <row r="41" spans="1:11" ht="19.5" customHeight="1" x14ac:dyDescent="0.2">
      <c r="A41" s="219" t="s">
        <v>115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</row>
    <row r="42" spans="1:11" ht="19.5" customHeight="1" x14ac:dyDescent="0.2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</row>
    <row r="43" spans="1:11" ht="19.5" customHeight="1" x14ac:dyDescent="0.2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</row>
    <row r="44" spans="1:11" ht="19.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spans="1:11" ht="19.5" customHeight="1" x14ac:dyDescent="0.2">
      <c r="A45" s="66"/>
      <c r="B45" s="66"/>
      <c r="C45" s="65"/>
      <c r="D45" s="66"/>
      <c r="E45" s="66"/>
      <c r="F45" s="66"/>
      <c r="G45" s="66"/>
      <c r="H45" s="66"/>
      <c r="I45" s="66"/>
      <c r="J45" s="66"/>
      <c r="K45" s="66"/>
    </row>
    <row r="46" spans="1:11" ht="19.5" customHeight="1" x14ac:dyDescent="0.2">
      <c r="A46" s="66"/>
      <c r="B46" s="66"/>
      <c r="C46" s="65"/>
      <c r="D46" s="66"/>
      <c r="E46" s="66"/>
      <c r="F46" s="66"/>
      <c r="G46" s="66"/>
      <c r="H46" s="66"/>
      <c r="I46" s="66"/>
      <c r="J46" s="66"/>
      <c r="K46" s="66"/>
    </row>
    <row r="47" spans="1:11" ht="19.5" customHeight="1" x14ac:dyDescent="0.2">
      <c r="A47" s="66"/>
      <c r="B47" s="66"/>
      <c r="C47" s="65"/>
      <c r="D47" s="66"/>
      <c r="E47" s="66"/>
      <c r="F47" s="66"/>
      <c r="G47" s="66"/>
      <c r="H47" s="66"/>
      <c r="I47" s="66"/>
      <c r="J47" s="66"/>
      <c r="K47" s="66"/>
    </row>
    <row r="48" spans="1:11" ht="19.5" customHeight="1" x14ac:dyDescent="0.2">
      <c r="A48" s="66"/>
      <c r="B48" s="66"/>
      <c r="C48" s="65"/>
      <c r="D48" s="66"/>
      <c r="E48" s="66"/>
      <c r="F48" s="66"/>
      <c r="G48" s="66"/>
      <c r="H48" s="66"/>
      <c r="I48" s="66"/>
      <c r="J48" s="66"/>
      <c r="K48" s="66"/>
    </row>
    <row r="49" spans="1:11" ht="19.5" customHeight="1" x14ac:dyDescent="0.2">
      <c r="A49" s="66"/>
      <c r="B49" s="66"/>
      <c r="C49" s="65"/>
      <c r="D49" s="66"/>
      <c r="E49" s="66"/>
      <c r="F49" s="66"/>
      <c r="G49" s="66"/>
      <c r="H49" s="66"/>
      <c r="I49" s="66"/>
      <c r="J49" s="66"/>
      <c r="K49" s="66"/>
    </row>
    <row r="50" spans="1:11" ht="19.5" customHeight="1" x14ac:dyDescent="0.2">
      <c r="A50" s="66"/>
      <c r="B50" s="66"/>
      <c r="C50" s="65"/>
      <c r="D50" s="66"/>
      <c r="E50" s="66"/>
      <c r="F50" s="66"/>
      <c r="G50" s="66"/>
      <c r="H50" s="66"/>
      <c r="I50" s="66"/>
      <c r="J50" s="66"/>
      <c r="K50" s="66"/>
    </row>
    <row r="51" spans="1:11" ht="19.5" customHeight="1" x14ac:dyDescent="0.2">
      <c r="A51" s="66"/>
      <c r="B51" s="66"/>
      <c r="C51" s="65"/>
      <c r="D51" s="66"/>
      <c r="E51" s="66"/>
      <c r="F51" s="66"/>
      <c r="G51" s="66"/>
      <c r="H51" s="66"/>
      <c r="I51" s="66"/>
      <c r="J51" s="66"/>
      <c r="K51" s="66"/>
    </row>
    <row r="52" spans="1:11" ht="19.5" customHeight="1" x14ac:dyDescent="0.2">
      <c r="A52" s="66"/>
      <c r="B52" s="66"/>
      <c r="C52" s="65"/>
      <c r="D52" s="66"/>
      <c r="E52" s="66"/>
      <c r="F52" s="66"/>
      <c r="G52" s="66"/>
      <c r="H52" s="66"/>
      <c r="I52" s="66"/>
      <c r="J52" s="66"/>
      <c r="K52" s="66"/>
    </row>
    <row r="53" spans="1:11" ht="19.5" customHeight="1" x14ac:dyDescent="0.2">
      <c r="A53" s="66"/>
      <c r="B53" s="66"/>
      <c r="C53" s="65"/>
      <c r="D53" s="66"/>
      <c r="E53" s="66"/>
      <c r="F53" s="66"/>
      <c r="G53" s="66"/>
      <c r="H53" s="66"/>
      <c r="I53" s="66"/>
      <c r="J53" s="66"/>
      <c r="K53" s="66"/>
    </row>
    <row r="54" spans="1:11" ht="19.5" customHeight="1" x14ac:dyDescent="0.2">
      <c r="A54" s="66"/>
      <c r="B54" s="66"/>
      <c r="C54" s="65"/>
      <c r="D54" s="66"/>
      <c r="E54" s="66"/>
      <c r="F54" s="66"/>
      <c r="G54" s="66"/>
      <c r="H54" s="66"/>
      <c r="I54" s="66"/>
      <c r="J54" s="66"/>
      <c r="K54" s="66"/>
    </row>
    <row r="55" spans="1:11" ht="19.5" customHeight="1" x14ac:dyDescent="0.2">
      <c r="A55" s="66"/>
      <c r="B55" s="66"/>
      <c r="C55" s="65"/>
      <c r="D55" s="66"/>
      <c r="E55" s="66"/>
      <c r="F55" s="66"/>
      <c r="G55" s="66"/>
      <c r="H55" s="66"/>
      <c r="I55" s="66"/>
      <c r="J55" s="66"/>
      <c r="K55" s="66"/>
    </row>
    <row r="56" spans="1:11" ht="19.5" customHeight="1" x14ac:dyDescent="0.2">
      <c r="A56" s="66"/>
      <c r="B56" s="66"/>
      <c r="C56" s="65"/>
      <c r="D56" s="66"/>
      <c r="E56" s="66"/>
      <c r="F56" s="66"/>
      <c r="G56" s="66"/>
      <c r="H56" s="66"/>
      <c r="I56" s="66"/>
      <c r="J56" s="66"/>
      <c r="K56" s="66"/>
    </row>
    <row r="57" spans="1:11" ht="19.5" customHeight="1" x14ac:dyDescent="0.2">
      <c r="A57" s="66"/>
      <c r="B57" s="66"/>
      <c r="C57" s="65"/>
      <c r="D57" s="66"/>
      <c r="E57" s="66"/>
      <c r="F57" s="66"/>
      <c r="G57" s="66"/>
      <c r="H57" s="66"/>
      <c r="I57" s="66"/>
      <c r="J57" s="66"/>
      <c r="K57" s="66"/>
    </row>
    <row r="58" spans="1:11" ht="19.5" customHeight="1" x14ac:dyDescent="0.2">
      <c r="A58" s="66"/>
      <c r="B58" s="66"/>
      <c r="C58" s="65"/>
      <c r="D58" s="66"/>
      <c r="E58" s="66"/>
      <c r="F58" s="66"/>
      <c r="G58" s="66"/>
      <c r="H58" s="66"/>
      <c r="I58" s="66"/>
      <c r="J58" s="66"/>
      <c r="K58" s="66"/>
    </row>
    <row r="59" spans="1:11" ht="19.5" customHeight="1" x14ac:dyDescent="0.2">
      <c r="A59" s="66"/>
      <c r="B59" s="66"/>
      <c r="C59" s="65"/>
      <c r="D59" s="66"/>
      <c r="E59" s="66"/>
      <c r="F59" s="66"/>
      <c r="G59" s="66"/>
      <c r="H59" s="66"/>
      <c r="I59" s="66"/>
      <c r="J59" s="66"/>
      <c r="K59" s="66"/>
    </row>
    <row r="60" spans="1:11" ht="19.5" customHeight="1" x14ac:dyDescent="0.2">
      <c r="A60" s="66"/>
      <c r="B60" s="66"/>
      <c r="C60" s="65"/>
      <c r="D60" s="66"/>
      <c r="E60" s="66"/>
      <c r="F60" s="66"/>
      <c r="G60" s="66"/>
      <c r="H60" s="66"/>
      <c r="I60" s="66"/>
      <c r="J60" s="66"/>
      <c r="K60" s="66"/>
    </row>
    <row r="61" spans="1:11" ht="19.5" customHeight="1" x14ac:dyDescent="0.2">
      <c r="A61" s="66"/>
      <c r="B61" s="66"/>
      <c r="C61" s="65"/>
      <c r="D61" s="66"/>
      <c r="E61" s="66"/>
      <c r="F61" s="66"/>
      <c r="G61" s="66"/>
      <c r="H61" s="66"/>
      <c r="I61" s="66"/>
      <c r="J61" s="66"/>
      <c r="K61" s="66"/>
    </row>
    <row r="62" spans="1:11" ht="19.5" customHeight="1" x14ac:dyDescent="0.2">
      <c r="A62" s="66"/>
      <c r="B62" s="66"/>
      <c r="C62" s="65"/>
      <c r="D62" s="66"/>
      <c r="E62" s="66"/>
      <c r="F62" s="66"/>
      <c r="G62" s="66"/>
      <c r="H62" s="66"/>
      <c r="I62" s="66"/>
      <c r="J62" s="66"/>
      <c r="K62" s="66"/>
    </row>
    <row r="63" spans="1:11" ht="19.5" customHeight="1" x14ac:dyDescent="0.2">
      <c r="A63" s="66"/>
      <c r="B63" s="66"/>
      <c r="C63" s="65"/>
      <c r="D63" s="66"/>
      <c r="E63" s="66"/>
      <c r="F63" s="66"/>
      <c r="G63" s="66"/>
      <c r="H63" s="66"/>
      <c r="I63" s="66"/>
      <c r="J63" s="66"/>
      <c r="K63" s="66"/>
    </row>
    <row r="64" spans="1:11" ht="19.5" customHeight="1" x14ac:dyDescent="0.2">
      <c r="A64" s="66"/>
      <c r="B64" s="66"/>
      <c r="C64" s="65"/>
      <c r="D64" s="66"/>
      <c r="E64" s="66"/>
      <c r="F64" s="66"/>
      <c r="G64" s="66"/>
      <c r="H64" s="66"/>
      <c r="I64" s="66"/>
      <c r="J64" s="66"/>
      <c r="K64" s="66"/>
    </row>
    <row r="65" spans="1:11" ht="19.5" customHeight="1" x14ac:dyDescent="0.2">
      <c r="A65" s="66"/>
      <c r="B65" s="66"/>
      <c r="C65" s="65"/>
      <c r="D65" s="66"/>
      <c r="E65" s="66"/>
      <c r="F65" s="66"/>
      <c r="G65" s="66"/>
      <c r="H65" s="66"/>
      <c r="I65" s="66"/>
      <c r="J65" s="66"/>
      <c r="K65" s="66"/>
    </row>
    <row r="66" spans="1:11" ht="19.5" customHeight="1" x14ac:dyDescent="0.2">
      <c r="A66" s="66"/>
      <c r="B66" s="66"/>
      <c r="C66" s="65"/>
      <c r="D66" s="66"/>
      <c r="E66" s="66"/>
      <c r="F66" s="66"/>
      <c r="G66" s="66"/>
      <c r="H66" s="66"/>
      <c r="I66" s="66"/>
      <c r="J66" s="66"/>
      <c r="K66" s="66"/>
    </row>
    <row r="67" spans="1:11" ht="19.5" customHeight="1" x14ac:dyDescent="0.2">
      <c r="A67" s="66"/>
      <c r="B67" s="66"/>
      <c r="C67" s="65"/>
      <c r="D67" s="66"/>
      <c r="E67" s="66"/>
      <c r="F67" s="66"/>
      <c r="G67" s="66"/>
      <c r="H67" s="66"/>
      <c r="I67" s="66"/>
      <c r="J67" s="66"/>
      <c r="K67" s="66"/>
    </row>
    <row r="68" spans="1:11" ht="19.5" customHeight="1" x14ac:dyDescent="0.2">
      <c r="A68" s="66"/>
      <c r="B68" s="66"/>
      <c r="C68" s="65"/>
      <c r="D68" s="66"/>
      <c r="E68" s="66"/>
      <c r="F68" s="66"/>
      <c r="G68" s="66"/>
      <c r="H68" s="66"/>
      <c r="I68" s="66"/>
      <c r="J68" s="66"/>
      <c r="K68" s="66"/>
    </row>
    <row r="69" spans="1:11" ht="19.5" customHeight="1" x14ac:dyDescent="0.2">
      <c r="A69" s="66"/>
      <c r="B69" s="66"/>
      <c r="C69" s="65"/>
      <c r="D69" s="66"/>
      <c r="E69" s="66"/>
      <c r="F69" s="66"/>
      <c r="G69" s="66"/>
      <c r="H69" s="66"/>
      <c r="I69" s="66"/>
      <c r="J69" s="66"/>
      <c r="K69" s="66"/>
    </row>
    <row r="70" spans="1:11" ht="19.5" customHeight="1" x14ac:dyDescent="0.2">
      <c r="A70" s="66"/>
      <c r="B70" s="66"/>
      <c r="C70" s="65"/>
      <c r="D70" s="66"/>
      <c r="E70" s="66"/>
      <c r="F70" s="66"/>
      <c r="G70" s="66"/>
      <c r="H70" s="66"/>
      <c r="I70" s="66"/>
      <c r="J70" s="66"/>
      <c r="K70" s="66"/>
    </row>
    <row r="71" spans="1:11" ht="19.5" customHeight="1" x14ac:dyDescent="0.2">
      <c r="A71" s="66"/>
      <c r="B71" s="66"/>
      <c r="C71" s="65"/>
      <c r="D71" s="66"/>
      <c r="E71" s="66"/>
      <c r="F71" s="66"/>
      <c r="G71" s="66"/>
      <c r="H71" s="66"/>
      <c r="I71" s="66"/>
      <c r="J71" s="66"/>
      <c r="K71" s="66"/>
    </row>
    <row r="72" spans="1:11" ht="19.5" customHeight="1" x14ac:dyDescent="0.2">
      <c r="A72" s="66"/>
      <c r="B72" s="66"/>
      <c r="C72" s="65"/>
      <c r="D72" s="66"/>
      <c r="E72" s="66"/>
      <c r="F72" s="66"/>
      <c r="G72" s="66"/>
      <c r="H72" s="66"/>
      <c r="I72" s="66"/>
      <c r="J72" s="66"/>
      <c r="K72" s="66"/>
    </row>
    <row r="73" spans="1:11" ht="19.5" customHeight="1" x14ac:dyDescent="0.2">
      <c r="A73" s="66"/>
      <c r="B73" s="66"/>
      <c r="C73" s="65"/>
      <c r="D73" s="66"/>
      <c r="E73" s="66"/>
      <c r="F73" s="66"/>
      <c r="G73" s="66"/>
      <c r="H73" s="66"/>
      <c r="I73" s="66"/>
      <c r="J73" s="66"/>
      <c r="K73" s="66"/>
    </row>
    <row r="74" spans="1:11" ht="19.5" customHeight="1" x14ac:dyDescent="0.2">
      <c r="A74" s="66"/>
      <c r="B74" s="66"/>
      <c r="C74" s="65"/>
      <c r="D74" s="66"/>
      <c r="E74" s="66"/>
      <c r="F74" s="66"/>
      <c r="G74" s="66"/>
      <c r="H74" s="66"/>
      <c r="I74" s="66"/>
      <c r="J74" s="66"/>
      <c r="K74" s="66"/>
    </row>
    <row r="75" spans="1:11" ht="19.5" customHeight="1" x14ac:dyDescent="0.2">
      <c r="A75" s="66"/>
      <c r="B75" s="66"/>
      <c r="C75" s="65"/>
      <c r="D75" s="66"/>
      <c r="E75" s="66"/>
      <c r="F75" s="66"/>
      <c r="G75" s="66"/>
      <c r="H75" s="66"/>
      <c r="I75" s="66"/>
      <c r="J75" s="66"/>
      <c r="K75" s="66"/>
    </row>
    <row r="76" spans="1:11" ht="19.5" customHeight="1" x14ac:dyDescent="0.2">
      <c r="A76" s="66"/>
      <c r="B76" s="66"/>
      <c r="C76" s="65"/>
      <c r="D76" s="66"/>
      <c r="E76" s="66"/>
      <c r="F76" s="66"/>
      <c r="G76" s="66"/>
      <c r="H76" s="66"/>
      <c r="I76" s="66"/>
      <c r="J76" s="66"/>
      <c r="K76" s="66"/>
    </row>
    <row r="77" spans="1:11" ht="19.5" customHeight="1" x14ac:dyDescent="0.2">
      <c r="A77" s="66"/>
      <c r="B77" s="66"/>
      <c r="C77" s="65"/>
      <c r="D77" s="66"/>
      <c r="E77" s="66"/>
      <c r="F77" s="66"/>
      <c r="G77" s="66"/>
      <c r="H77" s="66"/>
      <c r="I77" s="66"/>
      <c r="J77" s="66"/>
      <c r="K77" s="66"/>
    </row>
    <row r="78" spans="1:11" ht="19.5" customHeight="1" x14ac:dyDescent="0.2">
      <c r="A78" s="66"/>
      <c r="B78" s="66"/>
      <c r="C78" s="65"/>
      <c r="D78" s="66"/>
      <c r="E78" s="66"/>
      <c r="F78" s="66"/>
      <c r="G78" s="66"/>
      <c r="H78" s="66"/>
      <c r="I78" s="66"/>
      <c r="J78" s="66"/>
      <c r="K78" s="66"/>
    </row>
    <row r="79" spans="1:11" ht="19.5" customHeight="1" x14ac:dyDescent="0.2">
      <c r="A79" s="66"/>
      <c r="B79" s="66"/>
      <c r="C79" s="65"/>
      <c r="D79" s="66"/>
      <c r="E79" s="66"/>
      <c r="F79" s="66"/>
      <c r="G79" s="66"/>
      <c r="H79" s="66"/>
      <c r="I79" s="66"/>
      <c r="J79" s="66"/>
      <c r="K79" s="66"/>
    </row>
    <row r="80" spans="1:11" ht="19.5" customHeight="1" x14ac:dyDescent="0.2">
      <c r="A80" s="66"/>
      <c r="B80" s="66"/>
      <c r="C80" s="65"/>
      <c r="D80" s="66"/>
      <c r="E80" s="66"/>
      <c r="F80" s="66"/>
      <c r="G80" s="66"/>
      <c r="H80" s="66"/>
      <c r="I80" s="66"/>
      <c r="J80" s="66"/>
      <c r="K80" s="66"/>
    </row>
    <row r="81" spans="1:11" ht="19.5" customHeight="1" x14ac:dyDescent="0.2">
      <c r="A81" s="66"/>
      <c r="B81" s="66"/>
      <c r="C81" s="65"/>
      <c r="D81" s="66"/>
      <c r="E81" s="66"/>
      <c r="F81" s="66"/>
      <c r="G81" s="66"/>
      <c r="H81" s="66"/>
      <c r="I81" s="66"/>
      <c r="J81" s="66"/>
      <c r="K81" s="66"/>
    </row>
    <row r="82" spans="1:11" ht="19.5" customHeight="1" x14ac:dyDescent="0.2">
      <c r="A82" s="66"/>
      <c r="B82" s="66"/>
      <c r="C82" s="65"/>
      <c r="D82" s="66"/>
      <c r="E82" s="66"/>
      <c r="F82" s="66"/>
      <c r="G82" s="66"/>
      <c r="H82" s="66"/>
      <c r="I82" s="66"/>
      <c r="J82" s="66"/>
      <c r="K82" s="66"/>
    </row>
    <row r="83" spans="1:11" ht="19.5" customHeight="1" x14ac:dyDescent="0.2">
      <c r="A83" s="66"/>
      <c r="B83" s="66"/>
      <c r="C83" s="65"/>
      <c r="D83" s="66"/>
      <c r="E83" s="66"/>
      <c r="F83" s="66"/>
      <c r="G83" s="66"/>
      <c r="H83" s="66"/>
      <c r="I83" s="66"/>
      <c r="J83" s="66"/>
      <c r="K83" s="66"/>
    </row>
    <row r="84" spans="1:11" ht="19.5" customHeight="1" x14ac:dyDescent="0.2">
      <c r="A84" s="66"/>
      <c r="B84" s="66"/>
      <c r="C84" s="65"/>
      <c r="D84" s="66"/>
      <c r="E84" s="66"/>
      <c r="F84" s="66"/>
      <c r="G84" s="66"/>
      <c r="H84" s="66"/>
      <c r="I84" s="66"/>
      <c r="J84" s="66"/>
      <c r="K84" s="66"/>
    </row>
    <row r="85" spans="1:11" ht="19.5" customHeight="1" x14ac:dyDescent="0.2">
      <c r="A85" s="66"/>
      <c r="B85" s="66"/>
      <c r="C85" s="65"/>
      <c r="D85" s="66"/>
      <c r="E85" s="66"/>
      <c r="F85" s="66"/>
      <c r="G85" s="66"/>
      <c r="H85" s="66"/>
      <c r="I85" s="66"/>
      <c r="J85" s="66"/>
      <c r="K85" s="66"/>
    </row>
    <row r="86" spans="1:11" ht="19.5" customHeight="1" x14ac:dyDescent="0.2">
      <c r="A86" s="66"/>
      <c r="B86" s="66"/>
      <c r="C86" s="65"/>
      <c r="D86" s="66"/>
      <c r="E86" s="66"/>
      <c r="F86" s="66"/>
      <c r="G86" s="66"/>
      <c r="H86" s="66"/>
      <c r="I86" s="66"/>
      <c r="J86" s="66"/>
      <c r="K86" s="66"/>
    </row>
    <row r="87" spans="1:11" ht="19.5" customHeight="1" x14ac:dyDescent="0.2">
      <c r="A87" s="66"/>
      <c r="B87" s="66"/>
      <c r="C87" s="65"/>
      <c r="D87" s="66"/>
      <c r="E87" s="66"/>
      <c r="F87" s="66"/>
      <c r="G87" s="66"/>
      <c r="H87" s="66"/>
      <c r="I87" s="66"/>
      <c r="J87" s="66"/>
      <c r="K87" s="66"/>
    </row>
    <row r="88" spans="1:11" ht="19.5" customHeight="1" x14ac:dyDescent="0.2">
      <c r="A88" s="66"/>
      <c r="B88" s="66"/>
      <c r="C88" s="65"/>
      <c r="D88" s="66"/>
      <c r="E88" s="66"/>
      <c r="F88" s="66"/>
      <c r="G88" s="66"/>
      <c r="H88" s="66"/>
      <c r="I88" s="66"/>
      <c r="J88" s="66"/>
      <c r="K88" s="66"/>
    </row>
    <row r="89" spans="1:11" ht="19.5" customHeight="1" x14ac:dyDescent="0.2">
      <c r="A89" s="66"/>
      <c r="B89" s="66"/>
      <c r="C89" s="65"/>
      <c r="D89" s="66"/>
      <c r="E89" s="66"/>
      <c r="F89" s="66"/>
      <c r="G89" s="66"/>
      <c r="H89" s="66"/>
      <c r="I89" s="66"/>
      <c r="J89" s="66"/>
      <c r="K89" s="66"/>
    </row>
    <row r="90" spans="1:11" ht="19.5" customHeight="1" x14ac:dyDescent="0.2">
      <c r="A90" s="66"/>
      <c r="B90" s="66"/>
      <c r="C90" s="65"/>
      <c r="D90" s="66"/>
      <c r="E90" s="66"/>
      <c r="F90" s="66"/>
      <c r="G90" s="66"/>
      <c r="H90" s="66"/>
      <c r="I90" s="66"/>
      <c r="J90" s="66"/>
      <c r="K90" s="66"/>
    </row>
    <row r="91" spans="1:11" ht="19.5" customHeight="1" x14ac:dyDescent="0.2">
      <c r="A91" s="66"/>
      <c r="B91" s="66"/>
      <c r="C91" s="65"/>
      <c r="D91" s="66"/>
      <c r="E91" s="66"/>
      <c r="F91" s="66"/>
      <c r="G91" s="66"/>
      <c r="H91" s="66"/>
      <c r="I91" s="66"/>
      <c r="J91" s="66"/>
      <c r="K91" s="66"/>
    </row>
    <row r="92" spans="1:11" ht="19.5" customHeight="1" x14ac:dyDescent="0.2">
      <c r="A92" s="66"/>
      <c r="B92" s="66"/>
      <c r="C92" s="65"/>
      <c r="D92" s="66"/>
      <c r="E92" s="66"/>
      <c r="F92" s="66"/>
      <c r="G92" s="66"/>
      <c r="H92" s="66"/>
      <c r="I92" s="66"/>
      <c r="J92" s="66"/>
      <c r="K92" s="66"/>
    </row>
    <row r="93" spans="1:11" ht="19.5" customHeight="1" x14ac:dyDescent="0.2">
      <c r="A93" s="66"/>
      <c r="B93" s="66"/>
      <c r="C93" s="65"/>
      <c r="D93" s="66"/>
      <c r="E93" s="66"/>
      <c r="F93" s="66"/>
      <c r="G93" s="66"/>
      <c r="H93" s="66"/>
      <c r="I93" s="66"/>
      <c r="J93" s="66"/>
      <c r="K93" s="66"/>
    </row>
    <row r="94" spans="1:11" ht="19.5" customHeight="1" x14ac:dyDescent="0.2">
      <c r="A94" s="66"/>
      <c r="B94" s="66"/>
      <c r="C94" s="65"/>
      <c r="D94" s="66"/>
      <c r="E94" s="66"/>
      <c r="F94" s="66"/>
      <c r="G94" s="66"/>
      <c r="H94" s="66"/>
      <c r="I94" s="66"/>
      <c r="J94" s="66"/>
      <c r="K94" s="66"/>
    </row>
    <row r="95" spans="1:11" ht="19.5" customHeight="1" x14ac:dyDescent="0.2">
      <c r="A95" s="66"/>
      <c r="B95" s="66"/>
      <c r="C95" s="65"/>
      <c r="D95" s="66"/>
      <c r="E95" s="66"/>
      <c r="F95" s="66"/>
      <c r="G95" s="66"/>
      <c r="H95" s="66"/>
      <c r="I95" s="66"/>
      <c r="J95" s="66"/>
      <c r="K95" s="66"/>
    </row>
    <row r="96" spans="1:11" ht="19.5" customHeight="1" x14ac:dyDescent="0.2">
      <c r="A96" s="66"/>
      <c r="B96" s="66"/>
      <c r="C96" s="65"/>
      <c r="D96" s="66"/>
      <c r="E96" s="66"/>
      <c r="F96" s="66"/>
      <c r="G96" s="66"/>
      <c r="H96" s="66"/>
      <c r="I96" s="66"/>
      <c r="J96" s="66"/>
      <c r="K96" s="66"/>
    </row>
    <row r="97" spans="1:11" ht="19.5" customHeight="1" x14ac:dyDescent="0.2">
      <c r="A97" s="66"/>
      <c r="B97" s="66"/>
      <c r="C97" s="65"/>
      <c r="D97" s="66"/>
      <c r="E97" s="66"/>
      <c r="F97" s="66"/>
      <c r="G97" s="66"/>
      <c r="H97" s="66"/>
      <c r="I97" s="66"/>
      <c r="J97" s="66"/>
      <c r="K97" s="66"/>
    </row>
    <row r="98" spans="1:11" ht="19.5" customHeight="1" x14ac:dyDescent="0.2">
      <c r="A98" s="66"/>
      <c r="B98" s="66"/>
      <c r="C98" s="65"/>
      <c r="D98" s="66"/>
      <c r="E98" s="66"/>
      <c r="F98" s="66"/>
      <c r="G98" s="66"/>
      <c r="H98" s="66"/>
      <c r="I98" s="66"/>
      <c r="J98" s="66"/>
      <c r="K98" s="66"/>
    </row>
    <row r="99" spans="1:11" ht="19.5" customHeight="1" x14ac:dyDescent="0.2">
      <c r="A99" s="66"/>
      <c r="B99" s="66"/>
      <c r="C99" s="65"/>
      <c r="D99" s="66"/>
      <c r="E99" s="66"/>
      <c r="F99" s="66"/>
      <c r="G99" s="66"/>
      <c r="H99" s="66"/>
      <c r="I99" s="66"/>
      <c r="J99" s="66"/>
      <c r="K99" s="66"/>
    </row>
    <row r="100" spans="1:11" ht="19.5" customHeight="1" x14ac:dyDescent="0.2">
      <c r="A100" s="66"/>
      <c r="B100" s="66"/>
      <c r="C100" s="65"/>
      <c r="D100" s="66"/>
      <c r="E100" s="66"/>
      <c r="F100" s="66"/>
      <c r="G100" s="66"/>
      <c r="H100" s="66"/>
      <c r="I100" s="66"/>
      <c r="J100" s="66"/>
      <c r="K100" s="66"/>
    </row>
    <row r="101" spans="1:11" ht="19.5" customHeight="1" x14ac:dyDescent="0.2">
      <c r="A101" s="66"/>
      <c r="B101" s="66"/>
      <c r="C101" s="65"/>
      <c r="D101" s="66"/>
      <c r="E101" s="66"/>
      <c r="F101" s="66"/>
      <c r="G101" s="66"/>
      <c r="H101" s="66"/>
      <c r="I101" s="66"/>
      <c r="J101" s="66"/>
      <c r="K101" s="66"/>
    </row>
    <row r="102" spans="1:11" ht="19.5" customHeight="1" x14ac:dyDescent="0.2">
      <c r="A102" s="66"/>
      <c r="B102" s="66"/>
      <c r="C102" s="65"/>
      <c r="D102" s="66"/>
      <c r="E102" s="66"/>
      <c r="F102" s="66"/>
      <c r="G102" s="66"/>
      <c r="H102" s="66"/>
      <c r="I102" s="66"/>
      <c r="J102" s="66"/>
      <c r="K102" s="66"/>
    </row>
    <row r="103" spans="1:11" ht="19.5" customHeight="1" x14ac:dyDescent="0.2">
      <c r="A103" s="66"/>
      <c r="B103" s="66"/>
      <c r="C103" s="65"/>
      <c r="D103" s="66"/>
      <c r="E103" s="66"/>
      <c r="F103" s="66"/>
      <c r="G103" s="66"/>
      <c r="H103" s="66"/>
      <c r="I103" s="66"/>
      <c r="J103" s="66"/>
      <c r="K103" s="66"/>
    </row>
    <row r="104" spans="1:11" ht="19.5" customHeight="1" x14ac:dyDescent="0.2">
      <c r="A104" s="66"/>
      <c r="B104" s="66"/>
      <c r="C104" s="65"/>
      <c r="D104" s="66"/>
      <c r="E104" s="66"/>
      <c r="F104" s="66"/>
      <c r="G104" s="66"/>
      <c r="H104" s="66"/>
      <c r="I104" s="66"/>
      <c r="J104" s="66"/>
      <c r="K104" s="66"/>
    </row>
    <row r="105" spans="1:11" ht="19.5" customHeight="1" x14ac:dyDescent="0.2">
      <c r="A105" s="66"/>
      <c r="B105" s="66"/>
      <c r="C105" s="65"/>
      <c r="D105" s="66"/>
      <c r="E105" s="66"/>
      <c r="F105" s="66"/>
      <c r="G105" s="66"/>
      <c r="H105" s="66"/>
      <c r="I105" s="66"/>
      <c r="J105" s="66"/>
      <c r="K105" s="66"/>
    </row>
    <row r="106" spans="1:11" ht="19.5" customHeight="1" x14ac:dyDescent="0.2">
      <c r="A106" s="66"/>
      <c r="B106" s="66"/>
      <c r="C106" s="65"/>
      <c r="D106" s="66"/>
      <c r="E106" s="66"/>
      <c r="F106" s="66"/>
      <c r="G106" s="66"/>
      <c r="H106" s="66"/>
      <c r="I106" s="66"/>
      <c r="J106" s="66"/>
      <c r="K106" s="66"/>
    </row>
    <row r="107" spans="1:11" ht="19.5" customHeight="1" x14ac:dyDescent="0.2">
      <c r="A107" s="66"/>
      <c r="B107" s="66"/>
      <c r="C107" s="65"/>
      <c r="D107" s="66"/>
      <c r="E107" s="66"/>
      <c r="F107" s="66"/>
      <c r="G107" s="66"/>
      <c r="H107" s="66"/>
      <c r="I107" s="66"/>
      <c r="J107" s="66"/>
      <c r="K107" s="66"/>
    </row>
    <row r="108" spans="1:11" ht="19.5" customHeight="1" x14ac:dyDescent="0.2">
      <c r="A108" s="66"/>
      <c r="B108" s="66"/>
      <c r="C108" s="65"/>
      <c r="D108" s="66"/>
      <c r="E108" s="66"/>
      <c r="F108" s="66"/>
      <c r="G108" s="66"/>
      <c r="H108" s="66"/>
      <c r="I108" s="66"/>
      <c r="J108" s="66"/>
      <c r="K108" s="66"/>
    </row>
    <row r="109" spans="1:11" ht="19.5" customHeight="1" x14ac:dyDescent="0.2">
      <c r="A109" s="66"/>
      <c r="B109" s="66"/>
      <c r="C109" s="65"/>
      <c r="D109" s="66"/>
      <c r="E109" s="66"/>
      <c r="F109" s="66"/>
      <c r="G109" s="66"/>
      <c r="H109" s="66"/>
      <c r="I109" s="66"/>
      <c r="J109" s="66"/>
      <c r="K109" s="66"/>
    </row>
    <row r="110" spans="1:11" ht="19.5" customHeight="1" x14ac:dyDescent="0.2">
      <c r="A110" s="66"/>
      <c r="B110" s="66"/>
      <c r="C110" s="65"/>
      <c r="D110" s="66"/>
      <c r="E110" s="66"/>
      <c r="F110" s="66"/>
      <c r="G110" s="66"/>
      <c r="H110" s="66"/>
      <c r="I110" s="66"/>
      <c r="J110" s="66"/>
      <c r="K110" s="66"/>
    </row>
    <row r="111" spans="1:11" ht="19.5" customHeight="1" x14ac:dyDescent="0.2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ht="19.5" customHeight="1" x14ac:dyDescent="0.2">
      <c r="A112" s="66"/>
      <c r="B112" s="66"/>
      <c r="C112" s="65"/>
      <c r="D112" s="66"/>
      <c r="E112" s="66"/>
      <c r="F112" s="66"/>
      <c r="G112" s="66"/>
      <c r="H112" s="66"/>
      <c r="I112" s="66"/>
      <c r="J112" s="66"/>
      <c r="K112" s="66"/>
    </row>
    <row r="113" spans="1:11" ht="19.5" customHeight="1" x14ac:dyDescent="0.2">
      <c r="A113" s="66"/>
      <c r="B113" s="66"/>
      <c r="C113" s="65"/>
      <c r="D113" s="66"/>
      <c r="E113" s="66"/>
      <c r="F113" s="66"/>
      <c r="G113" s="66"/>
      <c r="H113" s="66"/>
      <c r="I113" s="66"/>
      <c r="J113" s="66"/>
      <c r="K113" s="66"/>
    </row>
    <row r="114" spans="1:11" ht="19.5" customHeight="1" x14ac:dyDescent="0.2">
      <c r="A114" s="66"/>
      <c r="B114" s="66"/>
      <c r="C114" s="65"/>
      <c r="D114" s="66"/>
      <c r="E114" s="66"/>
      <c r="F114" s="66"/>
      <c r="G114" s="66"/>
      <c r="H114" s="66"/>
      <c r="I114" s="66"/>
      <c r="J114" s="66"/>
      <c r="K114" s="66"/>
    </row>
    <row r="115" spans="1:11" ht="19.5" customHeight="1" x14ac:dyDescent="0.2">
      <c r="A115" s="66"/>
      <c r="B115" s="66"/>
      <c r="C115" s="65"/>
      <c r="D115" s="66"/>
      <c r="E115" s="66"/>
      <c r="F115" s="66"/>
      <c r="G115" s="66"/>
      <c r="H115" s="66"/>
      <c r="I115" s="66"/>
      <c r="J115" s="66"/>
      <c r="K115" s="66"/>
    </row>
    <row r="116" spans="1:11" ht="19.5" customHeight="1" x14ac:dyDescent="0.2">
      <c r="A116" s="66"/>
      <c r="B116" s="66"/>
      <c r="C116" s="65"/>
      <c r="D116" s="66"/>
      <c r="E116" s="66"/>
      <c r="F116" s="66"/>
      <c r="G116" s="66"/>
      <c r="H116" s="66"/>
      <c r="I116" s="66"/>
      <c r="J116" s="66"/>
      <c r="K116" s="66"/>
    </row>
    <row r="117" spans="1:11" ht="19.5" customHeight="1" x14ac:dyDescent="0.2">
      <c r="A117" s="66"/>
      <c r="B117" s="66"/>
      <c r="C117" s="65"/>
      <c r="D117" s="66"/>
      <c r="E117" s="66"/>
      <c r="F117" s="66"/>
      <c r="G117" s="66"/>
      <c r="H117" s="66"/>
      <c r="I117" s="66"/>
      <c r="J117" s="66"/>
      <c r="K117" s="66"/>
    </row>
    <row r="118" spans="1:11" ht="19.5" customHeight="1" x14ac:dyDescent="0.2">
      <c r="A118" s="66"/>
      <c r="B118" s="66"/>
      <c r="C118" s="65"/>
      <c r="D118" s="66"/>
      <c r="E118" s="66"/>
      <c r="F118" s="66"/>
      <c r="G118" s="66"/>
      <c r="H118" s="66"/>
      <c r="I118" s="66"/>
      <c r="J118" s="66"/>
      <c r="K118" s="66"/>
    </row>
    <row r="119" spans="1:11" ht="19.5" customHeight="1" x14ac:dyDescent="0.2">
      <c r="A119" s="66"/>
      <c r="B119" s="66"/>
      <c r="C119" s="65"/>
      <c r="D119" s="66"/>
      <c r="E119" s="66"/>
      <c r="F119" s="66"/>
      <c r="G119" s="66"/>
      <c r="H119" s="66"/>
      <c r="I119" s="66"/>
      <c r="J119" s="66"/>
      <c r="K119" s="66"/>
    </row>
    <row r="120" spans="1:11" ht="19.5" customHeight="1" x14ac:dyDescent="0.2">
      <c r="A120" s="66"/>
      <c r="B120" s="66"/>
      <c r="C120" s="65"/>
      <c r="D120" s="66"/>
      <c r="E120" s="66"/>
      <c r="F120" s="66"/>
      <c r="G120" s="66"/>
      <c r="H120" s="66"/>
      <c r="I120" s="66"/>
      <c r="J120" s="66"/>
      <c r="K120" s="66"/>
    </row>
    <row r="121" spans="1:11" ht="19.5" customHeight="1" x14ac:dyDescent="0.2">
      <c r="A121" s="66"/>
      <c r="B121" s="66"/>
      <c r="C121" s="65"/>
      <c r="D121" s="66"/>
      <c r="E121" s="66"/>
      <c r="F121" s="66"/>
      <c r="G121" s="66"/>
      <c r="H121" s="66"/>
      <c r="I121" s="66"/>
      <c r="J121" s="66"/>
      <c r="K121" s="66"/>
    </row>
    <row r="122" spans="1:11" x14ac:dyDescent="0.2">
      <c r="A122" s="66"/>
      <c r="B122" s="66"/>
      <c r="C122" s="65"/>
      <c r="D122" s="66"/>
      <c r="E122" s="66"/>
      <c r="F122" s="66"/>
      <c r="G122" s="66"/>
      <c r="H122" s="66"/>
      <c r="I122" s="66"/>
      <c r="J122" s="66"/>
      <c r="K122" s="66"/>
    </row>
    <row r="123" spans="1:11" ht="31.5" customHeight="1" x14ac:dyDescent="0.2">
      <c r="A123" s="66"/>
      <c r="B123" s="66"/>
      <c r="C123" s="65"/>
      <c r="D123" s="66"/>
      <c r="E123" s="66"/>
      <c r="F123" s="66"/>
      <c r="G123" s="66"/>
      <c r="H123" s="66"/>
      <c r="I123" s="66"/>
      <c r="J123" s="66"/>
      <c r="K123" s="66"/>
    </row>
    <row r="124" spans="1:11" x14ac:dyDescent="0.2">
      <c r="A124" s="66"/>
      <c r="B124" s="66"/>
      <c r="C124" s="65"/>
      <c r="D124" s="66"/>
      <c r="E124" s="66"/>
      <c r="F124" s="66"/>
      <c r="G124" s="66"/>
      <c r="H124" s="66"/>
      <c r="I124" s="66"/>
      <c r="J124" s="66"/>
      <c r="K124" s="66"/>
    </row>
    <row r="125" spans="1:11" x14ac:dyDescent="0.2">
      <c r="A125" s="66"/>
      <c r="B125" s="66"/>
      <c r="C125" s="65"/>
      <c r="D125" s="66"/>
      <c r="E125" s="66"/>
      <c r="F125" s="66"/>
      <c r="G125" s="66"/>
      <c r="H125" s="66"/>
      <c r="I125" s="66"/>
      <c r="J125" s="66"/>
      <c r="K125" s="66"/>
    </row>
    <row r="126" spans="1:11" x14ac:dyDescent="0.2">
      <c r="A126" s="66"/>
      <c r="B126" s="66"/>
      <c r="C126" s="65"/>
      <c r="D126" s="66"/>
      <c r="E126" s="66"/>
      <c r="F126" s="66"/>
      <c r="G126" s="66"/>
      <c r="H126" s="66"/>
      <c r="I126" s="66"/>
      <c r="J126" s="66"/>
      <c r="K126" s="66"/>
    </row>
    <row r="127" spans="1:11" x14ac:dyDescent="0.2">
      <c r="A127" s="66"/>
      <c r="B127" s="66"/>
      <c r="C127" s="65"/>
      <c r="D127" s="66"/>
      <c r="E127" s="66"/>
      <c r="F127" s="66"/>
      <c r="G127" s="66"/>
      <c r="H127" s="66"/>
      <c r="I127" s="66"/>
      <c r="J127" s="66"/>
      <c r="K127" s="66"/>
    </row>
    <row r="129" spans="1:2" x14ac:dyDescent="0.2">
      <c r="A129" s="107"/>
      <c r="B129" s="107"/>
    </row>
  </sheetData>
  <mergeCells count="3">
    <mergeCell ref="A2:K2"/>
    <mergeCell ref="A39:E39"/>
    <mergeCell ref="A41:K43"/>
  </mergeCells>
  <phoneticPr fontId="2"/>
  <pageMargins left="0.59055118110236227" right="0.31496062992125984" top="0.82677165354330717" bottom="0.35433070866141736" header="0.55118110236220474" footer="0.19685039370078741"/>
  <pageSetup paperSize="9" orientation="portrait" r:id="rId1"/>
  <headerFooter alignWithMargins="0"/>
  <rowBreaks count="3" manualBreakCount="3">
    <brk id="49" max="16383" man="1"/>
    <brk id="57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</vt:lpstr>
      <vt:lpstr>様式1</vt:lpstr>
      <vt:lpstr>様式１計算例</vt:lpstr>
      <vt:lpstr>基準単収一覧表</vt:lpstr>
      <vt:lpstr>様式1!Print_Area</vt:lpstr>
      <vt:lpstr>様式１計算例!Print_Area</vt:lpstr>
      <vt:lpstr>基準単収一覧表!Print_Titles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加賀市役所</dc:creator>
  <cp:lastModifiedBy>kaga</cp:lastModifiedBy>
  <cp:lastPrinted>2022-02-14T08:23:13Z</cp:lastPrinted>
  <dcterms:created xsi:type="dcterms:W3CDTF">2009-06-02T08:07:04Z</dcterms:created>
  <dcterms:modified xsi:type="dcterms:W3CDTF">2024-01-31T06:09:56Z</dcterms:modified>
</cp:coreProperties>
</file>